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llk\Desktop\NSG Fixtures\"/>
    </mc:Choice>
  </mc:AlternateContent>
  <xr:revisionPtr revIDLastSave="171" documentId="8_{16FDD2C7-C8BC-43F1-8D9F-830FD8B147EF}" xr6:coauthVersionLast="47" xr6:coauthVersionMax="47" xr10:uidLastSave="{55235664-8C8A-4FDB-A60A-82250A92D354}"/>
  <bookViews>
    <workbookView xWindow="-108" yWindow="-108" windowWidth="23256" windowHeight="12576" firstSheet="1" activeTab="1" xr2:uid="{1E1639F1-E69C-45F1-9D8A-152284F75E15}"/>
  </bookViews>
  <sheets>
    <sheet name="Central Netball 2024" sheetId="1" state="hidden" r:id="rId1"/>
    <sheet name="Central Netball 2024 (6 teams)" sheetId="2" r:id="rId2"/>
    <sheet name="Treasury" sheetId="3" state="hidden" r:id="rId3"/>
  </sheets>
  <definedNames>
    <definedName name="_xlnm._FilterDatabase" localSheetId="0" hidden="1">'Central Netball 2024'!$B$13:$H$70</definedName>
    <definedName name="_xlnm._FilterDatabase" localSheetId="1" hidden="1">'Central Netball 2024 (6 teams)'!$B$13:$G$43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3" l="1"/>
  <c r="D3" i="3"/>
  <c r="P22" i="2"/>
  <c r="O22" i="2"/>
  <c r="N22" i="2"/>
  <c r="M22" i="2"/>
  <c r="K22" i="2"/>
  <c r="P21" i="2"/>
  <c r="O21" i="2"/>
  <c r="N21" i="2"/>
  <c r="M21" i="2"/>
  <c r="K21" i="2"/>
  <c r="P20" i="2"/>
  <c r="O20" i="2"/>
  <c r="N20" i="2"/>
  <c r="M20" i="2"/>
  <c r="K20" i="2"/>
  <c r="P19" i="2"/>
  <c r="O19" i="2"/>
  <c r="N19" i="2"/>
  <c r="M19" i="2"/>
  <c r="K19" i="2"/>
  <c r="P18" i="2"/>
  <c r="O18" i="2"/>
  <c r="N18" i="2"/>
  <c r="M18" i="2"/>
  <c r="K18" i="2"/>
  <c r="P17" i="2"/>
  <c r="O17" i="2"/>
  <c r="N17" i="2"/>
  <c r="M17" i="2"/>
  <c r="K17" i="2"/>
  <c r="B19" i="2"/>
  <c r="B22" i="2" s="1"/>
  <c r="B18" i="2"/>
  <c r="B21" i="2" s="1"/>
  <c r="B17" i="2"/>
  <c r="B20" i="2" s="1"/>
  <c r="F3" i="3" l="1"/>
  <c r="B23" i="2"/>
  <c r="B26" i="2" s="1"/>
  <c r="B29" i="2" s="1"/>
  <c r="B32" i="2" s="1"/>
  <c r="B35" i="2" s="1"/>
  <c r="B25" i="2"/>
  <c r="B24" i="2"/>
  <c r="Q18" i="2"/>
  <c r="Q19" i="2"/>
  <c r="R22" i="2"/>
  <c r="Q20" i="2"/>
  <c r="Q21" i="2"/>
  <c r="R21" i="2"/>
  <c r="R18" i="2"/>
  <c r="Q17" i="2"/>
  <c r="R20" i="2"/>
  <c r="Q22" i="2"/>
  <c r="R17" i="2"/>
  <c r="R19" i="2"/>
  <c r="B28" i="2" l="1"/>
  <c r="B27" i="2"/>
  <c r="B30" i="2" s="1"/>
  <c r="S18" i="2"/>
  <c r="S19" i="2"/>
  <c r="S20" i="2"/>
  <c r="S22" i="2"/>
  <c r="S21" i="2"/>
  <c r="S17" i="2"/>
  <c r="B31" i="2" l="1"/>
  <c r="B33" i="2" s="1"/>
  <c r="K18" i="1"/>
  <c r="K19" i="1"/>
  <c r="K20" i="1"/>
  <c r="K21" i="1"/>
  <c r="K22" i="1"/>
  <c r="K23" i="1"/>
  <c r="K24" i="1"/>
  <c r="K17" i="1"/>
  <c r="N24" i="1"/>
  <c r="M24" i="1"/>
  <c r="N23" i="1"/>
  <c r="M23" i="1"/>
  <c r="B34" i="2" l="1"/>
  <c r="B37" i="2" s="1"/>
  <c r="B40" i="2" s="1"/>
  <c r="B41" i="2" s="1"/>
  <c r="B36" i="2"/>
  <c r="B38" i="2" s="1"/>
  <c r="B39" i="2"/>
  <c r="B42" i="2" s="1"/>
  <c r="N20" i="1"/>
  <c r="M20" i="1"/>
  <c r="B43" i="2" l="1"/>
  <c r="N22" i="1"/>
  <c r="M22" i="1"/>
  <c r="M17" i="1" l="1"/>
  <c r="N17" i="1"/>
  <c r="M19" i="1" l="1"/>
  <c r="P18" i="1"/>
  <c r="O18" i="1"/>
  <c r="N19" i="1"/>
  <c r="M21" i="1" l="1"/>
  <c r="N21" i="1"/>
  <c r="O23" i="1" l="1"/>
  <c r="Q23" i="1" s="1"/>
  <c r="P23" i="1"/>
  <c r="R23" i="1" s="1"/>
  <c r="S23" i="1" l="1"/>
  <c r="P24" i="1"/>
  <c r="R24" i="1" s="1"/>
  <c r="O24" i="1"/>
  <c r="Q24" i="1" s="1"/>
  <c r="S24" i="1" l="1"/>
  <c r="O20" i="1"/>
  <c r="Q20" i="1" s="1"/>
  <c r="P20" i="1"/>
  <c r="R20" i="1" s="1"/>
  <c r="S20" i="1" l="1"/>
  <c r="P22" i="1"/>
  <c r="R22" i="1" s="1"/>
  <c r="O22" i="1"/>
  <c r="Q22" i="1" s="1"/>
  <c r="S22" i="1" l="1"/>
  <c r="O17" i="1"/>
  <c r="Q17" i="1" s="1"/>
  <c r="P17" i="1"/>
  <c r="R17" i="1" s="1"/>
  <c r="S17" i="1" l="1"/>
  <c r="P19" i="1"/>
  <c r="R19" i="1" s="1"/>
  <c r="O19" i="1"/>
  <c r="Q19" i="1" s="1"/>
  <c r="S19" i="1" l="1"/>
  <c r="M18" i="1"/>
  <c r="Q18" i="1" s="1"/>
  <c r="N18" i="1"/>
  <c r="R18" i="1" s="1"/>
  <c r="P21" i="1"/>
  <c r="R21" i="1" s="1"/>
  <c r="O21" i="1"/>
  <c r="Q21" i="1" s="1"/>
  <c r="S21" i="1" l="1"/>
  <c r="S18" i="1"/>
</calcChain>
</file>

<file path=xl/sharedStrings.xml><?xml version="1.0" encoding="utf-8"?>
<sst xmlns="http://schemas.openxmlformats.org/spreadsheetml/2006/main" count="365" uniqueCount="47">
  <si>
    <t>Central Netball 2024</t>
  </si>
  <si>
    <t>Division Name</t>
  </si>
  <si>
    <t>Date</t>
  </si>
  <si>
    <t>Time</t>
  </si>
  <si>
    <t>Round</t>
  </si>
  <si>
    <t>Home Team</t>
  </si>
  <si>
    <t>Away Team</t>
  </si>
  <si>
    <t>Time Count</t>
  </si>
  <si>
    <t>7.10pm</t>
  </si>
  <si>
    <t>Romulous</t>
  </si>
  <si>
    <t>Stars C</t>
  </si>
  <si>
    <t>Stockland Belles 1</t>
  </si>
  <si>
    <t>TBC</t>
  </si>
  <si>
    <t>HOME</t>
  </si>
  <si>
    <t>AWAY</t>
  </si>
  <si>
    <t>TOTAL</t>
  </si>
  <si>
    <t>8.10pm</t>
  </si>
  <si>
    <t>Stars B</t>
  </si>
  <si>
    <t>Stockland Belles 2</t>
  </si>
  <si>
    <t>Total Games</t>
  </si>
  <si>
    <t>Teams/Times</t>
  </si>
  <si>
    <t>Belgrave</t>
  </si>
  <si>
    <t>MG Pinks</t>
  </si>
  <si>
    <t>Central Netball Season 2</t>
  </si>
  <si>
    <t>v</t>
  </si>
  <si>
    <t>Central Netball League 2024</t>
  </si>
  <si>
    <t>DATE</t>
  </si>
  <si>
    <t>DESCRIPTION</t>
  </si>
  <si>
    <t>PAYMENT TYPE</t>
  </si>
  <si>
    <t>DEBIT</t>
  </si>
  <si>
    <t>CREDIT</t>
  </si>
  <si>
    <t>BALANCE</t>
  </si>
  <si>
    <t>ENTRY £25</t>
  </si>
  <si>
    <t>COURTS £75</t>
  </si>
  <si>
    <t>s belles entry x2 / x2 1st half courts</t>
  </si>
  <si>
    <t>NS STARS B</t>
  </si>
  <si>
    <t>north solihull stars courts / entry</t>
  </si>
  <si>
    <t>NS STARS C</t>
  </si>
  <si>
    <t>begrave courts / entry</t>
  </si>
  <si>
    <t>BELGRAVE</t>
  </si>
  <si>
    <t xml:space="preserve">mg pinks entry / 1st half courts </t>
  </si>
  <si>
    <t>MG PINKS</t>
  </si>
  <si>
    <t>BELLES 1</t>
  </si>
  <si>
    <t>BELLES 2</t>
  </si>
  <si>
    <t>winner</t>
  </si>
  <si>
    <t>runner up</t>
  </si>
  <si>
    <t>courts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</si>
</sst>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&quot;£&quot;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57"/>
      </left>
      <right/>
      <top style="mediumDashed">
        <color indexed="57"/>
      </top>
      <bottom style="mediumDashed">
        <color indexed="57"/>
      </bottom>
      <diagonal/>
    </border>
    <border>
      <left/>
      <right/>
      <top style="mediumDashed">
        <color indexed="57"/>
      </top>
      <bottom style="mediumDashed">
        <color indexed="57"/>
      </bottom>
      <diagonal/>
    </border>
    <border>
      <left/>
      <right style="mediumDashed">
        <color indexed="57"/>
      </right>
      <top style="mediumDashed">
        <color indexed="57"/>
      </top>
      <bottom style="mediumDashed">
        <color indexed="5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1" fillId="2" borderId="0" xfId="1" applyFill="1"/>
    <xf numFmtId="0" fontId="1" fillId="0" borderId="0" xfId="1" applyAlignment="1">
      <alignment horizontal="center"/>
    </xf>
    <xf numFmtId="0" fontId="1" fillId="0" borderId="0" xfId="1"/>
    <xf numFmtId="0" fontId="2" fillId="3" borderId="1" xfId="1" applyFont="1" applyFill="1" applyBorder="1"/>
    <xf numFmtId="0" fontId="1" fillId="3" borderId="4" xfId="1" applyFill="1" applyBorder="1"/>
    <xf numFmtId="0" fontId="1" fillId="3" borderId="6" xfId="1" applyFill="1" applyBorder="1"/>
    <xf numFmtId="0" fontId="2" fillId="3" borderId="0" xfId="1" applyFont="1" applyFill="1"/>
    <xf numFmtId="0" fontId="2" fillId="3" borderId="0" xfId="1" applyFont="1" applyFill="1" applyAlignment="1">
      <alignment horizontal="center"/>
    </xf>
    <xf numFmtId="20" fontId="1" fillId="0" borderId="0" xfId="1" applyNumberFormat="1"/>
    <xf numFmtId="14" fontId="1" fillId="0" borderId="12" xfId="1" applyNumberFormat="1" applyBorder="1"/>
    <xf numFmtId="20" fontId="1" fillId="0" borderId="13" xfId="1" applyNumberFormat="1" applyBorder="1"/>
    <xf numFmtId="0" fontId="1" fillId="0" borderId="14" xfId="1" applyBorder="1"/>
    <xf numFmtId="0" fontId="1" fillId="0" borderId="14" xfId="1" applyBorder="1" applyAlignment="1">
      <alignment horizontal="center"/>
    </xf>
    <xf numFmtId="0" fontId="1" fillId="5" borderId="12" xfId="1" applyFill="1" applyBorder="1"/>
    <xf numFmtId="0" fontId="1" fillId="5" borderId="15" xfId="1" applyFill="1" applyBorder="1"/>
    <xf numFmtId="20" fontId="1" fillId="5" borderId="14" xfId="1" applyNumberFormat="1" applyFill="1" applyBorder="1"/>
    <xf numFmtId="20" fontId="1" fillId="5" borderId="0" xfId="1" applyNumberFormat="1" applyFill="1"/>
    <xf numFmtId="0" fontId="1" fillId="0" borderId="12" xfId="1" applyBorder="1" applyAlignment="1">
      <alignment horizontal="center"/>
    </xf>
    <xf numFmtId="0" fontId="4" fillId="0" borderId="13" xfId="1" applyFont="1" applyBorder="1"/>
    <xf numFmtId="0" fontId="1" fillId="0" borderId="12" xfId="1" applyBorder="1"/>
    <xf numFmtId="1" fontId="1" fillId="0" borderId="0" xfId="1" applyNumberFormat="1"/>
    <xf numFmtId="0" fontId="1" fillId="0" borderId="13" xfId="1" applyBorder="1"/>
    <xf numFmtId="0" fontId="4" fillId="0" borderId="17" xfId="1" applyFont="1" applyBorder="1"/>
    <xf numFmtId="0" fontId="1" fillId="0" borderId="16" xfId="1" applyBorder="1"/>
    <xf numFmtId="0" fontId="4" fillId="0" borderId="12" xfId="1" applyFont="1" applyBorder="1"/>
    <xf numFmtId="0" fontId="2" fillId="0" borderId="0" xfId="1" applyFont="1" applyAlignment="1">
      <alignment horizontal="center"/>
    </xf>
    <xf numFmtId="0" fontId="1" fillId="6" borderId="0" xfId="1" applyFill="1"/>
    <xf numFmtId="0" fontId="1" fillId="0" borderId="18" xfId="1" applyBorder="1" applyAlignment="1">
      <alignment horizontal="center"/>
    </xf>
    <xf numFmtId="0" fontId="1" fillId="0" borderId="19" xfId="1" applyBorder="1"/>
    <xf numFmtId="0" fontId="0" fillId="0" borderId="12" xfId="0" applyBorder="1"/>
    <xf numFmtId="0" fontId="1" fillId="0" borderId="18" xfId="1" applyBorder="1"/>
    <xf numFmtId="0" fontId="1" fillId="0" borderId="13" xfId="1" applyBorder="1" applyAlignment="1">
      <alignment horizontal="center"/>
    </xf>
    <xf numFmtId="0" fontId="1" fillId="0" borderId="20" xfId="1" applyBorder="1"/>
    <xf numFmtId="20" fontId="1" fillId="5" borderId="18" xfId="1" applyNumberFormat="1" applyFill="1" applyBorder="1"/>
    <xf numFmtId="20" fontId="1" fillId="5" borderId="12" xfId="1" applyNumberFormat="1" applyFill="1" applyBorder="1"/>
    <xf numFmtId="0" fontId="1" fillId="3" borderId="0" xfId="1" applyFill="1"/>
    <xf numFmtId="20" fontId="1" fillId="0" borderId="14" xfId="1" applyNumberFormat="1" applyBorder="1"/>
    <xf numFmtId="0" fontId="4" fillId="0" borderId="14" xfId="0" applyFont="1" applyBorder="1"/>
    <xf numFmtId="0" fontId="1" fillId="0" borderId="14" xfId="0" applyFont="1" applyBorder="1"/>
    <xf numFmtId="14" fontId="4" fillId="0" borderId="21" xfId="0" applyNumberFormat="1" applyFont="1" applyBorder="1"/>
    <xf numFmtId="20" fontId="1" fillId="0" borderId="22" xfId="1" applyNumberFormat="1" applyBorder="1"/>
    <xf numFmtId="0" fontId="1" fillId="0" borderId="22" xfId="1" applyBorder="1"/>
    <xf numFmtId="0" fontId="4" fillId="0" borderId="22" xfId="0" applyFont="1" applyBorder="1"/>
    <xf numFmtId="0" fontId="1" fillId="0" borderId="22" xfId="1" applyBorder="1" applyAlignment="1">
      <alignment horizontal="center"/>
    </xf>
    <xf numFmtId="14" fontId="4" fillId="0" borderId="24" xfId="0" applyNumberFormat="1" applyFont="1" applyBorder="1"/>
    <xf numFmtId="0" fontId="4" fillId="0" borderId="25" xfId="0" applyFont="1" applyBorder="1"/>
    <xf numFmtId="14" fontId="4" fillId="0" borderId="26" xfId="0" applyNumberFormat="1" applyFont="1" applyBorder="1"/>
    <xf numFmtId="0" fontId="1" fillId="0" borderId="27" xfId="1" applyBorder="1"/>
    <xf numFmtId="0" fontId="4" fillId="0" borderId="27" xfId="0" applyFont="1" applyBorder="1"/>
    <xf numFmtId="0" fontId="1" fillId="0" borderId="27" xfId="1" applyBorder="1" applyAlignment="1">
      <alignment horizontal="center"/>
    </xf>
    <xf numFmtId="0" fontId="4" fillId="0" borderId="28" xfId="0" applyFont="1" applyBorder="1"/>
    <xf numFmtId="0" fontId="4" fillId="0" borderId="23" xfId="0" applyFont="1" applyBorder="1"/>
    <xf numFmtId="14" fontId="4" fillId="0" borderId="29" xfId="0" applyNumberFormat="1" applyFont="1" applyBorder="1"/>
    <xf numFmtId="20" fontId="1" fillId="0" borderId="20" xfId="1" applyNumberFormat="1" applyBorder="1"/>
    <xf numFmtId="0" fontId="4" fillId="0" borderId="20" xfId="0" applyFont="1" applyBorder="1"/>
    <xf numFmtId="0" fontId="1" fillId="0" borderId="20" xfId="1" applyBorder="1" applyAlignment="1">
      <alignment horizontal="center"/>
    </xf>
    <xf numFmtId="0" fontId="4" fillId="0" borderId="30" xfId="0" applyFont="1" applyBorder="1"/>
    <xf numFmtId="0" fontId="1" fillId="0" borderId="30" xfId="0" applyFont="1" applyBorder="1"/>
    <xf numFmtId="0" fontId="1" fillId="0" borderId="22" xfId="0" applyFont="1" applyBorder="1"/>
    <xf numFmtId="20" fontId="1" fillId="0" borderId="31" xfId="1" applyNumberFormat="1" applyBorder="1"/>
    <xf numFmtId="20" fontId="1" fillId="0" borderId="32" xfId="1" applyNumberFormat="1" applyBorder="1"/>
    <xf numFmtId="0" fontId="1" fillId="0" borderId="25" xfId="0" applyFont="1" applyBorder="1"/>
    <xf numFmtId="20" fontId="1" fillId="0" borderId="17" xfId="1" applyNumberFormat="1" applyBorder="1"/>
    <xf numFmtId="14" fontId="10" fillId="0" borderId="12" xfId="0" applyNumberFormat="1" applyFont="1" applyBorder="1"/>
    <xf numFmtId="164" fontId="12" fillId="0" borderId="12" xfId="0" applyNumberFormat="1" applyFont="1" applyBorder="1"/>
    <xf numFmtId="164" fontId="13" fillId="0" borderId="12" xfId="0" applyNumberFormat="1" applyFont="1" applyBorder="1"/>
    <xf numFmtId="164" fontId="11" fillId="0" borderId="12" xfId="0" applyNumberFormat="1" applyFont="1" applyBorder="1"/>
    <xf numFmtId="0" fontId="6" fillId="0" borderId="0" xfId="0" applyFont="1"/>
    <xf numFmtId="0" fontId="10" fillId="0" borderId="12" xfId="0" applyFont="1" applyBorder="1"/>
    <xf numFmtId="0" fontId="11" fillId="0" borderId="12" xfId="0" applyFont="1" applyBorder="1"/>
    <xf numFmtId="14" fontId="11" fillId="0" borderId="12" xfId="0" applyNumberFormat="1" applyFont="1" applyBorder="1"/>
    <xf numFmtId="0" fontId="0" fillId="0" borderId="14" xfId="0" applyBorder="1"/>
    <xf numFmtId="0" fontId="14" fillId="0" borderId="14" xfId="0" applyFont="1" applyBorder="1"/>
    <xf numFmtId="164" fontId="0" fillId="0" borderId="14" xfId="0" applyNumberFormat="1" applyBorder="1"/>
    <xf numFmtId="0" fontId="0" fillId="0" borderId="20" xfId="0" applyBorder="1"/>
    <xf numFmtId="0" fontId="14" fillId="0" borderId="20" xfId="0" applyFont="1" applyBorder="1"/>
    <xf numFmtId="164" fontId="0" fillId="0" borderId="20" xfId="0" applyNumberFormat="1" applyBorder="1"/>
    <xf numFmtId="0" fontId="14" fillId="0" borderId="0" xfId="0" applyFont="1"/>
    <xf numFmtId="164" fontId="0" fillId="0" borderId="0" xfId="0" applyNumberFormat="1"/>
    <xf numFmtId="0" fontId="5" fillId="7" borderId="12" xfId="0" applyFont="1" applyFill="1" applyBorder="1"/>
    <xf numFmtId="0" fontId="6" fillId="7" borderId="12" xfId="0" applyFont="1" applyFill="1" applyBorder="1" applyAlignment="1">
      <alignment horizontal="center" wrapText="1"/>
    </xf>
    <xf numFmtId="164" fontId="5" fillId="7" borderId="12" xfId="0" applyNumberFormat="1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 wrapText="1"/>
    </xf>
    <xf numFmtId="164" fontId="8" fillId="7" borderId="12" xfId="0" applyNumberFormat="1" applyFont="1" applyFill="1" applyBorder="1" applyAlignment="1">
      <alignment horizontal="right"/>
    </xf>
    <xf numFmtId="164" fontId="9" fillId="7" borderId="12" xfId="0" applyNumberFormat="1" applyFont="1" applyFill="1" applyBorder="1" applyAlignment="1">
      <alignment horizontal="right"/>
    </xf>
    <xf numFmtId="164" fontId="9" fillId="7" borderId="12" xfId="0" applyNumberFormat="1" applyFont="1" applyFill="1" applyBorder="1"/>
    <xf numFmtId="0" fontId="14" fillId="7" borderId="14" xfId="0" applyFont="1" applyFill="1" applyBorder="1"/>
    <xf numFmtId="165" fontId="0" fillId="0" borderId="14" xfId="0" applyNumberFormat="1" applyBorder="1"/>
    <xf numFmtId="0" fontId="14" fillId="7" borderId="20" xfId="0" applyFont="1" applyFill="1" applyBorder="1"/>
    <xf numFmtId="165" fontId="0" fillId="0" borderId="20" xfId="0" applyNumberFormat="1" applyBorder="1"/>
    <xf numFmtId="14" fontId="4" fillId="8" borderId="21" xfId="0" applyNumberFormat="1" applyFont="1" applyFill="1" applyBorder="1"/>
    <xf numFmtId="20" fontId="1" fillId="8" borderId="22" xfId="1" applyNumberFormat="1" applyFill="1" applyBorder="1"/>
    <xf numFmtId="0" fontId="1" fillId="8" borderId="22" xfId="1" applyFill="1" applyBorder="1"/>
    <xf numFmtId="0" fontId="4" fillId="8" borderId="22" xfId="0" applyFont="1" applyFill="1" applyBorder="1"/>
    <xf numFmtId="0" fontId="1" fillId="8" borderId="22" xfId="1" applyFill="1" applyBorder="1" applyAlignment="1">
      <alignment horizontal="center"/>
    </xf>
    <xf numFmtId="0" fontId="1" fillId="8" borderId="23" xfId="0" applyFont="1" applyFill="1" applyBorder="1"/>
    <xf numFmtId="14" fontId="4" fillId="8" borderId="24" xfId="0" applyNumberFormat="1" applyFont="1" applyFill="1" applyBorder="1"/>
    <xf numFmtId="20" fontId="1" fillId="8" borderId="14" xfId="1" applyNumberFormat="1" applyFill="1" applyBorder="1"/>
    <xf numFmtId="0" fontId="1" fillId="8" borderId="14" xfId="1" applyFill="1" applyBorder="1"/>
    <xf numFmtId="0" fontId="4" fillId="8" borderId="14" xfId="0" applyFont="1" applyFill="1" applyBorder="1"/>
    <xf numFmtId="0" fontId="1" fillId="8" borderId="14" xfId="1" applyFill="1" applyBorder="1" applyAlignment="1">
      <alignment horizontal="center"/>
    </xf>
    <xf numFmtId="0" fontId="4" fillId="8" borderId="25" xfId="0" applyFont="1" applyFill="1" applyBorder="1"/>
    <xf numFmtId="14" fontId="4" fillId="8" borderId="29" xfId="0" applyNumberFormat="1" applyFont="1" applyFill="1" applyBorder="1"/>
    <xf numFmtId="20" fontId="1" fillId="8" borderId="20" xfId="1" applyNumberFormat="1" applyFill="1" applyBorder="1"/>
    <xf numFmtId="0" fontId="1" fillId="8" borderId="20" xfId="1" applyFill="1" applyBorder="1"/>
    <xf numFmtId="0" fontId="4" fillId="8" borderId="20" xfId="0" applyFont="1" applyFill="1" applyBorder="1"/>
    <xf numFmtId="0" fontId="1" fillId="8" borderId="20" xfId="1" applyFill="1" applyBorder="1" applyAlignment="1">
      <alignment horizontal="center"/>
    </xf>
    <xf numFmtId="0" fontId="4" fillId="8" borderId="30" xfId="0" applyFont="1" applyFill="1" applyBorder="1"/>
    <xf numFmtId="0" fontId="4" fillId="8" borderId="23" xfId="0" applyFont="1" applyFill="1" applyBorder="1"/>
    <xf numFmtId="0" fontId="1" fillId="8" borderId="14" xfId="0" applyFont="1" applyFill="1" applyBorder="1"/>
    <xf numFmtId="0" fontId="1" fillId="8" borderId="30" xfId="0" applyFont="1" applyFill="1" applyBorder="1"/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7" xfId="1" applyBorder="1" applyAlignment="1">
      <alignment horizontal="center"/>
    </xf>
    <xf numFmtId="0" fontId="5" fillId="7" borderId="33" xfId="0" applyFont="1" applyFill="1" applyBorder="1" applyAlignment="1">
      <alignment horizontal="center" wrapText="1"/>
    </xf>
    <xf numFmtId="0" fontId="5" fillId="7" borderId="34" xfId="0" applyFont="1" applyFill="1" applyBorder="1" applyAlignment="1">
      <alignment horizontal="center" wrapText="1"/>
    </xf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4" borderId="11" xfId="1" applyFont="1" applyFill="1" applyBorder="1" applyAlignment="1"/>
  </cellXfs>
  <cellStyles count="2">
    <cellStyle name="Normal" xfId="0" builtinId="0"/>
    <cellStyle name="Normal 2" xfId="1" xr:uid="{FE5E0588-1345-4798-9441-A58EBD9DBB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F11D8-71C7-42FD-A2DD-6A39285A3EC8}">
  <dimension ref="A1:S76"/>
  <sheetViews>
    <sheetView topLeftCell="C1" workbookViewId="0">
      <selection activeCell="K10" sqref="K1:S1048576"/>
    </sheetView>
  </sheetViews>
  <sheetFormatPr defaultColWidth="8.7109375" defaultRowHeight="13.15"/>
  <cols>
    <col min="1" max="1" width="9.28515625" style="3" bestFit="1" customWidth="1"/>
    <col min="2" max="2" width="10.42578125" style="3" bestFit="1" customWidth="1"/>
    <col min="3" max="4" width="8.7109375" style="3"/>
    <col min="5" max="5" width="19.7109375" style="3" bestFit="1" customWidth="1"/>
    <col min="6" max="6" width="15" style="3" customWidth="1"/>
    <col min="7" max="7" width="19.7109375" style="3" bestFit="1" customWidth="1"/>
    <col min="8" max="8" width="10.42578125" style="2" bestFit="1" customWidth="1"/>
    <col min="9" max="10" width="8.7109375" style="3"/>
    <col min="11" max="11" width="12.7109375" style="3" customWidth="1"/>
    <col min="12" max="12" width="23.7109375" style="3" bestFit="1" customWidth="1"/>
    <col min="13" max="16" width="8.7109375" style="3" customWidth="1"/>
    <col min="17" max="16384" width="8.7109375" style="3"/>
  </cols>
  <sheetData>
    <row r="1" spans="1:18">
      <c r="A1" s="1"/>
      <c r="B1" s="1"/>
      <c r="C1" s="1"/>
      <c r="D1" s="1"/>
      <c r="E1" s="1"/>
      <c r="F1" s="1"/>
      <c r="G1" s="1"/>
    </row>
    <row r="2" spans="1:18">
      <c r="A2" s="1"/>
      <c r="B2" s="1"/>
      <c r="C2" s="1"/>
      <c r="D2" s="1"/>
      <c r="E2" s="1"/>
      <c r="F2" s="1"/>
      <c r="G2" s="1"/>
    </row>
    <row r="3" spans="1:18">
      <c r="A3" s="1"/>
      <c r="B3" s="4"/>
      <c r="C3" s="112" t="s">
        <v>0</v>
      </c>
      <c r="D3" s="112"/>
      <c r="E3" s="112"/>
      <c r="F3" s="112"/>
      <c r="G3" s="113"/>
    </row>
    <row r="4" spans="1:18">
      <c r="A4" s="1"/>
      <c r="B4" s="5"/>
      <c r="C4" s="114"/>
      <c r="D4" s="114"/>
      <c r="E4" s="114"/>
      <c r="F4" s="114"/>
      <c r="G4" s="115"/>
    </row>
    <row r="5" spans="1:18">
      <c r="A5" s="1"/>
      <c r="B5" s="5"/>
      <c r="C5" s="114"/>
      <c r="D5" s="114"/>
      <c r="E5" s="114"/>
      <c r="F5" s="114"/>
      <c r="G5" s="115"/>
    </row>
    <row r="6" spans="1:18">
      <c r="A6" s="1"/>
      <c r="B6" s="5"/>
      <c r="C6" s="114"/>
      <c r="D6" s="114"/>
      <c r="E6" s="114"/>
      <c r="F6" s="114"/>
      <c r="G6" s="115"/>
    </row>
    <row r="7" spans="1:18">
      <c r="A7" s="1"/>
      <c r="B7" s="5"/>
      <c r="C7" s="114"/>
      <c r="D7" s="114"/>
      <c r="E7" s="114"/>
      <c r="F7" s="114"/>
      <c r="G7" s="115"/>
    </row>
    <row r="8" spans="1:18">
      <c r="A8" s="1"/>
      <c r="B8" s="5"/>
      <c r="C8" s="114"/>
      <c r="D8" s="114"/>
      <c r="E8" s="114"/>
      <c r="F8" s="114"/>
      <c r="G8" s="115"/>
    </row>
    <row r="9" spans="1:18">
      <c r="A9" s="1"/>
      <c r="B9" s="6"/>
      <c r="C9" s="116"/>
      <c r="D9" s="116"/>
      <c r="E9" s="116"/>
      <c r="F9" s="116"/>
      <c r="G9" s="117"/>
    </row>
    <row r="10" spans="1:18">
      <c r="A10" s="1"/>
      <c r="B10" s="1"/>
      <c r="C10" s="1"/>
      <c r="D10" s="1"/>
      <c r="E10" s="1"/>
      <c r="F10" s="1"/>
      <c r="G10" s="1"/>
    </row>
    <row r="11" spans="1:18" ht="13.9" thickBot="1">
      <c r="A11" s="1"/>
      <c r="B11" s="1"/>
      <c r="C11" s="1"/>
      <c r="D11" s="1"/>
      <c r="E11" s="1"/>
      <c r="F11" s="1"/>
      <c r="G11" s="1"/>
    </row>
    <row r="12" spans="1:18" ht="15.6" thickBot="1">
      <c r="B12" s="7" t="s">
        <v>1</v>
      </c>
      <c r="C12" s="121" t="s">
        <v>0</v>
      </c>
      <c r="D12" s="122"/>
      <c r="E12" s="122"/>
      <c r="F12" s="122"/>
      <c r="G12" s="123"/>
    </row>
    <row r="13" spans="1:18">
      <c r="B13" s="7" t="s">
        <v>2</v>
      </c>
      <c r="C13" s="7" t="s">
        <v>3</v>
      </c>
      <c r="D13" s="7" t="s">
        <v>4</v>
      </c>
      <c r="E13" s="7" t="s">
        <v>5</v>
      </c>
      <c r="F13" s="36"/>
      <c r="G13" s="7" t="s">
        <v>6</v>
      </c>
      <c r="H13" s="8" t="s">
        <v>7</v>
      </c>
    </row>
    <row r="14" spans="1:18" ht="24" customHeight="1">
      <c r="A14" s="9"/>
      <c r="B14" s="10">
        <v>45399</v>
      </c>
      <c r="C14" s="11" t="s">
        <v>8</v>
      </c>
      <c r="D14" s="12">
        <v>1</v>
      </c>
      <c r="E14" s="12" t="s">
        <v>9</v>
      </c>
      <c r="F14" s="28"/>
      <c r="G14" s="29" t="s">
        <v>10</v>
      </c>
      <c r="H14" s="2">
        <v>1</v>
      </c>
    </row>
    <row r="15" spans="1:18" ht="24" customHeight="1">
      <c r="A15" s="9"/>
      <c r="B15" s="10">
        <v>45399</v>
      </c>
      <c r="C15" s="11" t="s">
        <v>8</v>
      </c>
      <c r="D15" s="12">
        <v>1</v>
      </c>
      <c r="E15" s="12" t="s">
        <v>11</v>
      </c>
      <c r="F15" s="28"/>
      <c r="G15" s="30" t="s">
        <v>12</v>
      </c>
      <c r="H15" s="2">
        <v>1</v>
      </c>
      <c r="M15" s="118" t="s">
        <v>13</v>
      </c>
      <c r="N15" s="118"/>
      <c r="O15" s="118" t="s">
        <v>14</v>
      </c>
      <c r="P15" s="118"/>
      <c r="Q15" s="118" t="s">
        <v>15</v>
      </c>
      <c r="R15" s="118"/>
    </row>
    <row r="16" spans="1:18" ht="24" customHeight="1">
      <c r="A16" s="9"/>
      <c r="B16" s="10">
        <v>45399</v>
      </c>
      <c r="C16" s="11" t="s">
        <v>16</v>
      </c>
      <c r="D16" s="12">
        <v>1</v>
      </c>
      <c r="E16" s="12" t="s">
        <v>17</v>
      </c>
      <c r="F16" s="28"/>
      <c r="G16" s="30" t="s">
        <v>18</v>
      </c>
      <c r="H16" s="2">
        <v>1</v>
      </c>
      <c r="K16" s="14" t="s">
        <v>19</v>
      </c>
      <c r="L16" s="15" t="s">
        <v>20</v>
      </c>
      <c r="M16" s="16" t="s">
        <v>8</v>
      </c>
      <c r="N16" s="14" t="s">
        <v>16</v>
      </c>
      <c r="O16" s="16" t="s">
        <v>8</v>
      </c>
      <c r="P16" s="17" t="s">
        <v>16</v>
      </c>
      <c r="Q16" s="34" t="s">
        <v>8</v>
      </c>
      <c r="R16" s="35" t="s">
        <v>16</v>
      </c>
    </row>
    <row r="17" spans="1:19" ht="24" customHeight="1">
      <c r="A17" s="9"/>
      <c r="B17" s="10">
        <v>45399</v>
      </c>
      <c r="C17" s="11" t="s">
        <v>16</v>
      </c>
      <c r="D17" s="12">
        <v>1</v>
      </c>
      <c r="E17" s="12" t="s">
        <v>21</v>
      </c>
      <c r="F17" s="28"/>
      <c r="G17" s="30" t="s">
        <v>22</v>
      </c>
      <c r="H17" s="2">
        <v>1</v>
      </c>
      <c r="K17" s="18">
        <f>COUNTIFS(C:G,L17)</f>
        <v>14</v>
      </c>
      <c r="L17" s="19" t="s">
        <v>17</v>
      </c>
      <c r="M17" s="20">
        <f>SUMIFS($H:$H,$E:$E,$L17,$C:$C,M$16)</f>
        <v>3</v>
      </c>
      <c r="N17" s="20">
        <f>SUMIFS($H:$H,$E:$E,$L17,$C:$C,N$16)</f>
        <v>4</v>
      </c>
      <c r="O17" s="20">
        <f t="shared" ref="O17:P24" si="0">SUMIFS($H:$H,$G:$G,$L17,$C:$C,O$16)</f>
        <v>4</v>
      </c>
      <c r="P17" s="20">
        <f t="shared" si="0"/>
        <v>3</v>
      </c>
      <c r="Q17" s="20">
        <f>M17+O17</f>
        <v>7</v>
      </c>
      <c r="R17" s="20">
        <f>N17+P17</f>
        <v>7</v>
      </c>
      <c r="S17" s="21">
        <f>Q17+R17</f>
        <v>14</v>
      </c>
    </row>
    <row r="18" spans="1:19" ht="24" customHeight="1">
      <c r="A18" s="9"/>
      <c r="B18" s="10">
        <v>45406</v>
      </c>
      <c r="C18" s="11" t="s">
        <v>8</v>
      </c>
      <c r="D18" s="12">
        <v>2</v>
      </c>
      <c r="E18" s="12" t="s">
        <v>12</v>
      </c>
      <c r="F18" s="13"/>
      <c r="G18" s="29" t="s">
        <v>10</v>
      </c>
      <c r="H18" s="2">
        <v>1</v>
      </c>
      <c r="K18" s="18">
        <f t="shared" ref="K18:K24" si="1">COUNTIFS(C:G,L18)</f>
        <v>14</v>
      </c>
      <c r="L18" s="22" t="s">
        <v>10</v>
      </c>
      <c r="M18" s="20">
        <f t="shared" ref="M18:M24" si="2">SUMIFS($H:$H,$E:$E,L18,$C:$C,M$16)</f>
        <v>0</v>
      </c>
      <c r="N18" s="20">
        <f t="shared" ref="N18:N24" si="3">SUMIFS($H:$H,$E:$E,L18,$C:$C,N$16)</f>
        <v>7</v>
      </c>
      <c r="O18" s="20">
        <f t="shared" si="0"/>
        <v>7</v>
      </c>
      <c r="P18" s="20">
        <f t="shared" si="0"/>
        <v>0</v>
      </c>
      <c r="Q18" s="20">
        <f t="shared" ref="Q18:Q24" si="4">M18+O18</f>
        <v>7</v>
      </c>
      <c r="R18" s="20">
        <f t="shared" ref="R18:R23" si="5">N18+P18</f>
        <v>7</v>
      </c>
      <c r="S18" s="21">
        <f t="shared" ref="S18:S24" si="6">Q18+R18</f>
        <v>14</v>
      </c>
    </row>
    <row r="19" spans="1:19" ht="24" customHeight="1">
      <c r="A19" s="9"/>
      <c r="B19" s="10">
        <v>45406</v>
      </c>
      <c r="C19" s="11" t="s">
        <v>8</v>
      </c>
      <c r="D19" s="12">
        <v>2</v>
      </c>
      <c r="E19" s="12" t="s">
        <v>21</v>
      </c>
      <c r="F19" s="13"/>
      <c r="G19" s="12" t="s">
        <v>9</v>
      </c>
      <c r="H19" s="2">
        <v>1</v>
      </c>
      <c r="K19" s="18">
        <f t="shared" si="1"/>
        <v>14</v>
      </c>
      <c r="L19" s="19" t="s">
        <v>11</v>
      </c>
      <c r="M19" s="20">
        <f t="shared" si="2"/>
        <v>4</v>
      </c>
      <c r="N19" s="20">
        <f t="shared" si="3"/>
        <v>3</v>
      </c>
      <c r="O19" s="20">
        <f t="shared" si="0"/>
        <v>3</v>
      </c>
      <c r="P19" s="20">
        <f t="shared" si="0"/>
        <v>4</v>
      </c>
      <c r="Q19" s="20">
        <f t="shared" si="4"/>
        <v>7</v>
      </c>
      <c r="R19" s="20">
        <f t="shared" si="5"/>
        <v>7</v>
      </c>
      <c r="S19" s="21">
        <f t="shared" si="6"/>
        <v>14</v>
      </c>
    </row>
    <row r="20" spans="1:19" ht="24" customHeight="1">
      <c r="A20" s="9"/>
      <c r="B20" s="10">
        <v>45406</v>
      </c>
      <c r="C20" s="11" t="s">
        <v>16</v>
      </c>
      <c r="D20" s="12">
        <v>2</v>
      </c>
      <c r="E20" s="12" t="s">
        <v>11</v>
      </c>
      <c r="F20" s="13"/>
      <c r="G20" s="12" t="s">
        <v>18</v>
      </c>
      <c r="H20" s="2">
        <v>1</v>
      </c>
      <c r="K20" s="18">
        <f t="shared" si="1"/>
        <v>14</v>
      </c>
      <c r="L20" s="19" t="s">
        <v>18</v>
      </c>
      <c r="M20" s="20">
        <f t="shared" si="2"/>
        <v>7</v>
      </c>
      <c r="N20" s="20">
        <f t="shared" si="3"/>
        <v>0</v>
      </c>
      <c r="O20" s="20">
        <f t="shared" si="0"/>
        <v>0</v>
      </c>
      <c r="P20" s="20">
        <f t="shared" si="0"/>
        <v>7</v>
      </c>
      <c r="Q20" s="20">
        <f t="shared" si="4"/>
        <v>7</v>
      </c>
      <c r="R20" s="20">
        <f t="shared" si="5"/>
        <v>7</v>
      </c>
      <c r="S20" s="21">
        <f t="shared" si="6"/>
        <v>14</v>
      </c>
    </row>
    <row r="21" spans="1:19" ht="24" customHeight="1">
      <c r="A21" s="9"/>
      <c r="B21" s="10">
        <v>45406</v>
      </c>
      <c r="C21" s="11" t="s">
        <v>16</v>
      </c>
      <c r="D21" s="12">
        <v>2</v>
      </c>
      <c r="E21" s="12" t="s">
        <v>17</v>
      </c>
      <c r="F21" s="13"/>
      <c r="G21" s="12" t="s">
        <v>22</v>
      </c>
      <c r="H21" s="2">
        <v>1</v>
      </c>
      <c r="K21" s="18">
        <f t="shared" si="1"/>
        <v>14</v>
      </c>
      <c r="L21" s="19" t="s">
        <v>21</v>
      </c>
      <c r="M21" s="20">
        <f t="shared" si="2"/>
        <v>2</v>
      </c>
      <c r="N21" s="20">
        <f t="shared" si="3"/>
        <v>5</v>
      </c>
      <c r="O21" s="20">
        <f t="shared" si="0"/>
        <v>5</v>
      </c>
      <c r="P21" s="20">
        <f t="shared" si="0"/>
        <v>2</v>
      </c>
      <c r="Q21" s="20">
        <f t="shared" si="4"/>
        <v>7</v>
      </c>
      <c r="R21" s="20">
        <f t="shared" si="5"/>
        <v>7</v>
      </c>
      <c r="S21" s="21">
        <f t="shared" si="6"/>
        <v>14</v>
      </c>
    </row>
    <row r="22" spans="1:19" ht="24" customHeight="1">
      <c r="A22" s="9"/>
      <c r="B22" s="10">
        <v>45413</v>
      </c>
      <c r="C22" s="11" t="s">
        <v>8</v>
      </c>
      <c r="D22" s="12">
        <v>3</v>
      </c>
      <c r="E22" s="12" t="s">
        <v>18</v>
      </c>
      <c r="F22" s="13"/>
      <c r="G22" s="12" t="s">
        <v>10</v>
      </c>
      <c r="H22" s="2">
        <v>1</v>
      </c>
      <c r="K22" s="18">
        <f t="shared" si="1"/>
        <v>14</v>
      </c>
      <c r="L22" s="19" t="s">
        <v>22</v>
      </c>
      <c r="M22" s="20">
        <f t="shared" si="2"/>
        <v>5</v>
      </c>
      <c r="N22" s="20">
        <f t="shared" si="3"/>
        <v>2</v>
      </c>
      <c r="O22" s="20">
        <f t="shared" si="0"/>
        <v>2</v>
      </c>
      <c r="P22" s="20">
        <f t="shared" si="0"/>
        <v>5</v>
      </c>
      <c r="Q22" s="20">
        <f t="shared" si="4"/>
        <v>7</v>
      </c>
      <c r="R22" s="20">
        <f t="shared" si="5"/>
        <v>7</v>
      </c>
      <c r="S22" s="21">
        <f t="shared" si="6"/>
        <v>14</v>
      </c>
    </row>
    <row r="23" spans="1:19" ht="24" customHeight="1">
      <c r="A23" s="9"/>
      <c r="B23" s="10">
        <v>45413</v>
      </c>
      <c r="C23" s="11" t="s">
        <v>8</v>
      </c>
      <c r="D23" s="12">
        <v>3</v>
      </c>
      <c r="E23" s="12" t="s">
        <v>12</v>
      </c>
      <c r="F23" s="13"/>
      <c r="G23" s="12" t="s">
        <v>9</v>
      </c>
      <c r="H23" s="2">
        <v>1</v>
      </c>
      <c r="K23" s="18">
        <f t="shared" si="1"/>
        <v>14</v>
      </c>
      <c r="L23" s="23" t="s">
        <v>9</v>
      </c>
      <c r="M23" s="24">
        <f t="shared" si="2"/>
        <v>3</v>
      </c>
      <c r="N23" s="24">
        <f t="shared" si="3"/>
        <v>4</v>
      </c>
      <c r="O23" s="20">
        <f t="shared" si="0"/>
        <v>4</v>
      </c>
      <c r="P23" s="20">
        <f t="shared" si="0"/>
        <v>3</v>
      </c>
      <c r="Q23" s="20">
        <f t="shared" si="4"/>
        <v>7</v>
      </c>
      <c r="R23" s="20">
        <f t="shared" si="5"/>
        <v>7</v>
      </c>
      <c r="S23" s="21">
        <f t="shared" si="6"/>
        <v>14</v>
      </c>
    </row>
    <row r="24" spans="1:19" ht="24" customHeight="1">
      <c r="A24" s="9"/>
      <c r="B24" s="10">
        <v>45413</v>
      </c>
      <c r="C24" s="11" t="s">
        <v>16</v>
      </c>
      <c r="D24" s="12">
        <v>3</v>
      </c>
      <c r="E24" s="12" t="s">
        <v>11</v>
      </c>
      <c r="F24" s="13"/>
      <c r="G24" s="12" t="s">
        <v>22</v>
      </c>
      <c r="H24" s="2">
        <v>1</v>
      </c>
      <c r="K24" s="18">
        <f t="shared" si="1"/>
        <v>14</v>
      </c>
      <c r="L24" s="25" t="s">
        <v>12</v>
      </c>
      <c r="M24" s="20">
        <f t="shared" si="2"/>
        <v>4</v>
      </c>
      <c r="N24" s="20">
        <f t="shared" si="3"/>
        <v>3</v>
      </c>
      <c r="O24" s="20">
        <f t="shared" si="0"/>
        <v>3</v>
      </c>
      <c r="P24" s="20">
        <f t="shared" si="0"/>
        <v>4</v>
      </c>
      <c r="Q24" s="20">
        <f t="shared" si="4"/>
        <v>7</v>
      </c>
      <c r="R24" s="20">
        <f>N24+P24</f>
        <v>7</v>
      </c>
      <c r="S24" s="21">
        <f t="shared" si="6"/>
        <v>14</v>
      </c>
    </row>
    <row r="25" spans="1:19" ht="24" customHeight="1">
      <c r="A25" s="9"/>
      <c r="B25" s="10">
        <v>45413</v>
      </c>
      <c r="C25" s="11" t="s">
        <v>16</v>
      </c>
      <c r="D25" s="12">
        <v>3</v>
      </c>
      <c r="E25" s="12" t="s">
        <v>21</v>
      </c>
      <c r="F25" s="13"/>
      <c r="G25" s="12" t="s">
        <v>17</v>
      </c>
      <c r="H25" s="2">
        <v>1</v>
      </c>
    </row>
    <row r="26" spans="1:19" ht="24" customHeight="1">
      <c r="A26" s="9"/>
      <c r="B26" s="10">
        <v>45420</v>
      </c>
      <c r="C26" s="11" t="s">
        <v>8</v>
      </c>
      <c r="D26" s="12">
        <v>4</v>
      </c>
      <c r="E26" s="12" t="s">
        <v>22</v>
      </c>
      <c r="F26" s="13"/>
      <c r="G26" s="12" t="s">
        <v>10</v>
      </c>
      <c r="H26" s="2">
        <v>1</v>
      </c>
    </row>
    <row r="27" spans="1:19" ht="24" customHeight="1">
      <c r="A27" s="9"/>
      <c r="B27" s="10">
        <v>45420</v>
      </c>
      <c r="C27" s="11" t="s">
        <v>8</v>
      </c>
      <c r="D27" s="12">
        <v>4</v>
      </c>
      <c r="E27" s="12" t="s">
        <v>18</v>
      </c>
      <c r="F27" s="13"/>
      <c r="G27" s="12" t="s">
        <v>9</v>
      </c>
      <c r="H27" s="2">
        <v>1</v>
      </c>
    </row>
    <row r="28" spans="1:19" ht="24" customHeight="1">
      <c r="A28" s="9"/>
      <c r="B28" s="10">
        <v>45420</v>
      </c>
      <c r="C28" s="11" t="s">
        <v>16</v>
      </c>
      <c r="D28" s="12">
        <v>4</v>
      </c>
      <c r="E28" s="12" t="s">
        <v>21</v>
      </c>
      <c r="F28" s="13"/>
      <c r="G28" s="12" t="s">
        <v>12</v>
      </c>
      <c r="H28" s="2">
        <v>1</v>
      </c>
    </row>
    <row r="29" spans="1:19" ht="24" customHeight="1">
      <c r="A29" s="9"/>
      <c r="B29" s="10">
        <v>45420</v>
      </c>
      <c r="C29" s="11" t="s">
        <v>16</v>
      </c>
      <c r="D29" s="12">
        <v>4</v>
      </c>
      <c r="E29" s="12" t="s">
        <v>11</v>
      </c>
      <c r="F29" s="13"/>
      <c r="G29" s="12" t="s">
        <v>17</v>
      </c>
      <c r="H29" s="2">
        <v>1</v>
      </c>
    </row>
    <row r="30" spans="1:19" ht="24" customHeight="1">
      <c r="A30" s="9"/>
      <c r="B30" s="10">
        <v>45427</v>
      </c>
      <c r="C30" s="11" t="s">
        <v>8</v>
      </c>
      <c r="D30" s="12">
        <v>5</v>
      </c>
      <c r="E30" s="12" t="s">
        <v>17</v>
      </c>
      <c r="F30" s="13"/>
      <c r="G30" s="12" t="s">
        <v>10</v>
      </c>
      <c r="H30" s="2">
        <v>1</v>
      </c>
    </row>
    <row r="31" spans="1:19" ht="24" customHeight="1">
      <c r="A31" s="9"/>
      <c r="B31" s="10">
        <v>45427</v>
      </c>
      <c r="C31" s="11" t="s">
        <v>8</v>
      </c>
      <c r="D31" s="12">
        <v>5</v>
      </c>
      <c r="E31" s="12" t="s">
        <v>18</v>
      </c>
      <c r="F31" s="13"/>
      <c r="G31" s="12" t="s">
        <v>12</v>
      </c>
      <c r="H31" s="2">
        <v>1</v>
      </c>
    </row>
    <row r="32" spans="1:19" ht="24" customHeight="1">
      <c r="A32" s="9"/>
      <c r="B32" s="10">
        <v>45427</v>
      </c>
      <c r="C32" s="11" t="s">
        <v>16</v>
      </c>
      <c r="D32" s="12">
        <v>5</v>
      </c>
      <c r="E32" s="12" t="s">
        <v>22</v>
      </c>
      <c r="F32" s="13"/>
      <c r="G32" s="12" t="s">
        <v>9</v>
      </c>
      <c r="H32" s="2">
        <v>1</v>
      </c>
    </row>
    <row r="33" spans="1:8" ht="24" customHeight="1">
      <c r="A33" s="9"/>
      <c r="B33" s="10">
        <v>45427</v>
      </c>
      <c r="C33" s="11" t="s">
        <v>16</v>
      </c>
      <c r="D33" s="12">
        <v>5</v>
      </c>
      <c r="E33" s="12" t="s">
        <v>21</v>
      </c>
      <c r="F33" s="13"/>
      <c r="G33" s="12" t="s">
        <v>11</v>
      </c>
      <c r="H33" s="2">
        <v>1</v>
      </c>
    </row>
    <row r="34" spans="1:8" ht="24" customHeight="1">
      <c r="A34" s="9"/>
      <c r="B34" s="10">
        <v>45434</v>
      </c>
      <c r="C34" s="11" t="s">
        <v>8</v>
      </c>
      <c r="D34" s="12">
        <v>6</v>
      </c>
      <c r="E34" s="12" t="s">
        <v>11</v>
      </c>
      <c r="F34" s="13"/>
      <c r="G34" s="12" t="s">
        <v>10</v>
      </c>
      <c r="H34" s="2">
        <v>1</v>
      </c>
    </row>
    <row r="35" spans="1:8" ht="24" customHeight="1">
      <c r="A35" s="9"/>
      <c r="B35" s="10">
        <v>45434</v>
      </c>
      <c r="C35" s="11" t="s">
        <v>8</v>
      </c>
      <c r="D35" s="12">
        <v>6</v>
      </c>
      <c r="E35" s="33" t="s">
        <v>22</v>
      </c>
      <c r="F35" s="13"/>
      <c r="G35" s="12" t="s">
        <v>12</v>
      </c>
      <c r="H35" s="2">
        <v>1</v>
      </c>
    </row>
    <row r="36" spans="1:8" ht="24" customHeight="1">
      <c r="A36" s="9"/>
      <c r="B36" s="10">
        <v>45434</v>
      </c>
      <c r="C36" s="11" t="s">
        <v>16</v>
      </c>
      <c r="D36" s="12">
        <v>6</v>
      </c>
      <c r="E36" s="12" t="s">
        <v>17</v>
      </c>
      <c r="F36" s="13"/>
      <c r="G36" s="12" t="s">
        <v>9</v>
      </c>
      <c r="H36" s="2">
        <v>1</v>
      </c>
    </row>
    <row r="37" spans="1:8" ht="24" customHeight="1">
      <c r="A37" s="9"/>
      <c r="B37" s="10">
        <v>45434</v>
      </c>
      <c r="C37" s="11" t="s">
        <v>16</v>
      </c>
      <c r="D37" s="31">
        <v>6</v>
      </c>
      <c r="E37" s="20" t="s">
        <v>21</v>
      </c>
      <c r="F37" s="32"/>
      <c r="G37" s="12" t="s">
        <v>18</v>
      </c>
      <c r="H37" s="2">
        <v>1</v>
      </c>
    </row>
    <row r="38" spans="1:8" ht="24" customHeight="1">
      <c r="A38" s="9"/>
      <c r="B38" s="10">
        <v>45448</v>
      </c>
      <c r="C38" s="11" t="s">
        <v>8</v>
      </c>
      <c r="D38" s="31">
        <v>7</v>
      </c>
      <c r="E38" s="30" t="s">
        <v>21</v>
      </c>
      <c r="F38" s="32"/>
      <c r="G38" s="12" t="s">
        <v>10</v>
      </c>
      <c r="H38" s="2">
        <v>1</v>
      </c>
    </row>
    <row r="39" spans="1:8" ht="24" customHeight="1">
      <c r="A39" s="9"/>
      <c r="B39" s="10">
        <v>45448</v>
      </c>
      <c r="C39" s="11" t="s">
        <v>8</v>
      </c>
      <c r="D39" s="31">
        <v>7</v>
      </c>
      <c r="E39" s="30" t="s">
        <v>11</v>
      </c>
      <c r="F39" s="32"/>
      <c r="G39" s="12" t="s">
        <v>9</v>
      </c>
      <c r="H39" s="2">
        <v>1</v>
      </c>
    </row>
    <row r="40" spans="1:8" ht="24" customHeight="1">
      <c r="A40" s="9"/>
      <c r="B40" s="10">
        <v>45448</v>
      </c>
      <c r="C40" s="11" t="s">
        <v>16</v>
      </c>
      <c r="D40" s="31">
        <v>7</v>
      </c>
      <c r="E40" s="30" t="s">
        <v>17</v>
      </c>
      <c r="F40" s="32"/>
      <c r="G40" s="12" t="s">
        <v>12</v>
      </c>
      <c r="H40" s="2">
        <v>1</v>
      </c>
    </row>
    <row r="41" spans="1:8" ht="24" customHeight="1">
      <c r="A41" s="9"/>
      <c r="B41" s="10">
        <v>45448</v>
      </c>
      <c r="C41" s="11" t="s">
        <v>16</v>
      </c>
      <c r="D41" s="31">
        <v>7</v>
      </c>
      <c r="E41" s="30" t="s">
        <v>22</v>
      </c>
      <c r="F41" s="32"/>
      <c r="G41" s="12" t="s">
        <v>18</v>
      </c>
      <c r="H41" s="2">
        <v>1</v>
      </c>
    </row>
    <row r="42" spans="1:8" ht="24" customHeight="1">
      <c r="A42" s="9"/>
      <c r="B42" s="10">
        <v>45455</v>
      </c>
      <c r="C42" s="11" t="s">
        <v>8</v>
      </c>
      <c r="D42" s="12">
        <v>8</v>
      </c>
      <c r="E42" s="30" t="s">
        <v>18</v>
      </c>
      <c r="F42" s="13"/>
      <c r="G42" s="12" t="s">
        <v>17</v>
      </c>
      <c r="H42" s="26">
        <v>1</v>
      </c>
    </row>
    <row r="43" spans="1:8" ht="24" customHeight="1">
      <c r="A43" s="9"/>
      <c r="B43" s="10">
        <v>45455</v>
      </c>
      <c r="C43" s="11" t="s">
        <v>8</v>
      </c>
      <c r="D43" s="12">
        <v>8</v>
      </c>
      <c r="E43" s="30" t="s">
        <v>22</v>
      </c>
      <c r="F43" s="13"/>
      <c r="G43" s="12" t="s">
        <v>21</v>
      </c>
      <c r="H43" s="26">
        <v>1</v>
      </c>
    </row>
    <row r="44" spans="1:8" ht="24" customHeight="1">
      <c r="A44" s="9"/>
      <c r="B44" s="10">
        <v>45455</v>
      </c>
      <c r="C44" s="11" t="s">
        <v>16</v>
      </c>
      <c r="D44" s="12">
        <v>8</v>
      </c>
      <c r="E44" s="30" t="s">
        <v>10</v>
      </c>
      <c r="F44" s="13"/>
      <c r="G44" s="12" t="s">
        <v>9</v>
      </c>
      <c r="H44" s="26">
        <v>1</v>
      </c>
    </row>
    <row r="45" spans="1:8" ht="24" customHeight="1">
      <c r="A45" s="9"/>
      <c r="B45" s="10">
        <v>45455</v>
      </c>
      <c r="C45" s="11" t="s">
        <v>16</v>
      </c>
      <c r="D45" s="12">
        <v>8</v>
      </c>
      <c r="E45" s="30" t="s">
        <v>12</v>
      </c>
      <c r="F45" s="13"/>
      <c r="G45" s="12" t="s">
        <v>11</v>
      </c>
      <c r="H45" s="2">
        <v>1</v>
      </c>
    </row>
    <row r="46" spans="1:8" ht="24" customHeight="1">
      <c r="A46" s="9"/>
      <c r="B46" s="10">
        <v>45462</v>
      </c>
      <c r="C46" s="11" t="s">
        <v>8</v>
      </c>
      <c r="D46" s="12">
        <v>9</v>
      </c>
      <c r="E46" s="29" t="s">
        <v>18</v>
      </c>
      <c r="F46" s="13"/>
      <c r="G46" s="12" t="s">
        <v>11</v>
      </c>
      <c r="H46" s="26">
        <v>1</v>
      </c>
    </row>
    <row r="47" spans="1:8" ht="24" customHeight="1">
      <c r="A47" s="9"/>
      <c r="B47" s="10">
        <v>45462</v>
      </c>
      <c r="C47" s="11" t="s">
        <v>8</v>
      </c>
      <c r="D47" s="12">
        <v>9</v>
      </c>
      <c r="E47" s="12" t="s">
        <v>22</v>
      </c>
      <c r="F47" s="13"/>
      <c r="G47" s="12" t="s">
        <v>17</v>
      </c>
      <c r="H47" s="26">
        <v>1</v>
      </c>
    </row>
    <row r="48" spans="1:8" ht="24" customHeight="1">
      <c r="A48" s="9"/>
      <c r="B48" s="10">
        <v>45462</v>
      </c>
      <c r="C48" s="11" t="s">
        <v>16</v>
      </c>
      <c r="D48" s="12">
        <v>9</v>
      </c>
      <c r="E48" s="12" t="s">
        <v>10</v>
      </c>
      <c r="F48" s="13"/>
      <c r="G48" s="12" t="s">
        <v>12</v>
      </c>
      <c r="H48" s="26">
        <v>1</v>
      </c>
    </row>
    <row r="49" spans="1:8" ht="24" customHeight="1">
      <c r="A49" s="9"/>
      <c r="B49" s="10">
        <v>45462</v>
      </c>
      <c r="C49" s="11" t="s">
        <v>16</v>
      </c>
      <c r="D49" s="12">
        <v>9</v>
      </c>
      <c r="E49" s="12" t="s">
        <v>9</v>
      </c>
      <c r="F49" s="13"/>
      <c r="G49" s="12" t="s">
        <v>21</v>
      </c>
      <c r="H49" s="2">
        <v>1</v>
      </c>
    </row>
    <row r="50" spans="1:8" ht="24" customHeight="1">
      <c r="A50" s="9"/>
      <c r="B50" s="10">
        <v>45469</v>
      </c>
      <c r="C50" s="11" t="s">
        <v>8</v>
      </c>
      <c r="D50" s="12">
        <v>10</v>
      </c>
      <c r="E50" s="12" t="s">
        <v>22</v>
      </c>
      <c r="F50" s="13"/>
      <c r="G50" s="12" t="s">
        <v>11</v>
      </c>
      <c r="H50" s="26">
        <v>1</v>
      </c>
    </row>
    <row r="51" spans="1:8" ht="24" customHeight="1">
      <c r="A51" s="9"/>
      <c r="B51" s="10">
        <v>45469</v>
      </c>
      <c r="C51" s="11" t="s">
        <v>8</v>
      </c>
      <c r="D51" s="12">
        <v>10</v>
      </c>
      <c r="E51" s="12" t="s">
        <v>17</v>
      </c>
      <c r="F51" s="13"/>
      <c r="G51" s="12" t="s">
        <v>21</v>
      </c>
      <c r="H51" s="26">
        <v>1</v>
      </c>
    </row>
    <row r="52" spans="1:8" ht="22.5" customHeight="1">
      <c r="A52" s="9"/>
      <c r="B52" s="10">
        <v>45469</v>
      </c>
      <c r="C52" s="11" t="s">
        <v>16</v>
      </c>
      <c r="D52" s="12">
        <v>10</v>
      </c>
      <c r="E52" s="12" t="s">
        <v>10</v>
      </c>
      <c r="F52" s="13"/>
      <c r="G52" s="12" t="s">
        <v>18</v>
      </c>
      <c r="H52" s="26">
        <v>1</v>
      </c>
    </row>
    <row r="53" spans="1:8" ht="24" customHeight="1">
      <c r="A53" s="9"/>
      <c r="B53" s="10">
        <v>45469</v>
      </c>
      <c r="C53" s="11" t="s">
        <v>16</v>
      </c>
      <c r="D53" s="12">
        <v>10</v>
      </c>
      <c r="E53" s="12" t="s">
        <v>9</v>
      </c>
      <c r="F53" s="13"/>
      <c r="G53" s="12" t="s">
        <v>12</v>
      </c>
      <c r="H53" s="2">
        <v>1</v>
      </c>
    </row>
    <row r="54" spans="1:8" ht="24" customHeight="1">
      <c r="A54" s="9"/>
      <c r="B54" s="10">
        <v>45476</v>
      </c>
      <c r="C54" s="11" t="s">
        <v>8</v>
      </c>
      <c r="D54" s="12">
        <v>11</v>
      </c>
      <c r="E54" s="12" t="s">
        <v>12</v>
      </c>
      <c r="F54" s="13"/>
      <c r="G54" s="12" t="s">
        <v>21</v>
      </c>
      <c r="H54" s="26">
        <v>1</v>
      </c>
    </row>
    <row r="55" spans="1:8" ht="24" customHeight="1">
      <c r="A55" s="9"/>
      <c r="B55" s="10">
        <v>45476</v>
      </c>
      <c r="C55" s="11" t="s">
        <v>8</v>
      </c>
      <c r="D55" s="12">
        <v>11</v>
      </c>
      <c r="E55" s="12" t="s">
        <v>17</v>
      </c>
      <c r="F55" s="13"/>
      <c r="G55" s="12" t="s">
        <v>11</v>
      </c>
      <c r="H55" s="26">
        <v>1</v>
      </c>
    </row>
    <row r="56" spans="1:8" ht="24" customHeight="1">
      <c r="A56" s="9"/>
      <c r="B56" s="10">
        <v>45476</v>
      </c>
      <c r="C56" s="11" t="s">
        <v>16</v>
      </c>
      <c r="D56" s="12">
        <v>11</v>
      </c>
      <c r="E56" s="12" t="s">
        <v>10</v>
      </c>
      <c r="F56" s="13"/>
      <c r="G56" s="12" t="s">
        <v>22</v>
      </c>
      <c r="H56" s="26">
        <v>1</v>
      </c>
    </row>
    <row r="57" spans="1:8" ht="24" customHeight="1">
      <c r="A57" s="9"/>
      <c r="B57" s="10">
        <v>45476</v>
      </c>
      <c r="C57" s="11" t="s">
        <v>16</v>
      </c>
      <c r="D57" s="12">
        <v>11</v>
      </c>
      <c r="E57" s="12" t="s">
        <v>9</v>
      </c>
      <c r="F57" s="13"/>
      <c r="G57" s="12" t="s">
        <v>18</v>
      </c>
      <c r="H57" s="2">
        <v>1</v>
      </c>
    </row>
    <row r="58" spans="1:8" ht="24" customHeight="1">
      <c r="A58" s="9"/>
      <c r="B58" s="10">
        <v>45483</v>
      </c>
      <c r="C58" s="11" t="s">
        <v>8</v>
      </c>
      <c r="D58" s="12">
        <v>12</v>
      </c>
      <c r="E58" s="12" t="s">
        <v>9</v>
      </c>
      <c r="F58" s="13"/>
      <c r="G58" s="12" t="s">
        <v>22</v>
      </c>
      <c r="H58" s="26">
        <v>1</v>
      </c>
    </row>
    <row r="59" spans="1:8" ht="24" customHeight="1">
      <c r="A59" s="9"/>
      <c r="B59" s="10">
        <v>45483</v>
      </c>
      <c r="C59" s="11" t="s">
        <v>8</v>
      </c>
      <c r="D59" s="12">
        <v>12</v>
      </c>
      <c r="E59" s="12" t="s">
        <v>11</v>
      </c>
      <c r="F59" s="13"/>
      <c r="G59" s="12" t="s">
        <v>21</v>
      </c>
      <c r="H59" s="26">
        <v>1</v>
      </c>
    </row>
    <row r="60" spans="1:8" ht="24" customHeight="1">
      <c r="A60" s="9"/>
      <c r="B60" s="10">
        <v>45483</v>
      </c>
      <c r="C60" s="11" t="s">
        <v>16</v>
      </c>
      <c r="D60" s="12">
        <v>12</v>
      </c>
      <c r="E60" s="12" t="s">
        <v>10</v>
      </c>
      <c r="F60" s="13"/>
      <c r="G60" s="12" t="s">
        <v>17</v>
      </c>
      <c r="H60" s="26">
        <v>1</v>
      </c>
    </row>
    <row r="61" spans="1:8" ht="24" customHeight="1">
      <c r="A61" s="9"/>
      <c r="B61" s="10">
        <v>45483</v>
      </c>
      <c r="C61" s="11" t="s">
        <v>16</v>
      </c>
      <c r="D61" s="12">
        <v>12</v>
      </c>
      <c r="E61" s="12" t="s">
        <v>12</v>
      </c>
      <c r="F61" s="13"/>
      <c r="G61" s="12" t="s">
        <v>18</v>
      </c>
      <c r="H61" s="2">
        <v>1</v>
      </c>
    </row>
    <row r="62" spans="1:8" ht="24" customHeight="1">
      <c r="A62" s="9"/>
      <c r="B62" s="10">
        <v>45490</v>
      </c>
      <c r="C62" s="11" t="s">
        <v>8</v>
      </c>
      <c r="D62" s="12">
        <v>13</v>
      </c>
      <c r="E62" s="12" t="s">
        <v>9</v>
      </c>
      <c r="F62" s="13"/>
      <c r="G62" s="12" t="s">
        <v>17</v>
      </c>
      <c r="H62" s="26">
        <v>1</v>
      </c>
    </row>
    <row r="63" spans="1:8" ht="24" customHeight="1">
      <c r="A63" s="9"/>
      <c r="B63" s="10">
        <v>45490</v>
      </c>
      <c r="C63" s="11" t="s">
        <v>8</v>
      </c>
      <c r="D63" s="12">
        <v>13</v>
      </c>
      <c r="E63" s="12" t="s">
        <v>18</v>
      </c>
      <c r="F63" s="13"/>
      <c r="G63" s="12" t="s">
        <v>21</v>
      </c>
      <c r="H63" s="26">
        <v>1</v>
      </c>
    </row>
    <row r="64" spans="1:8" ht="24" customHeight="1">
      <c r="A64" s="9"/>
      <c r="B64" s="10">
        <v>45490</v>
      </c>
      <c r="C64" s="11" t="s">
        <v>16</v>
      </c>
      <c r="D64" s="12">
        <v>13</v>
      </c>
      <c r="E64" s="12" t="s">
        <v>10</v>
      </c>
      <c r="F64" s="13"/>
      <c r="G64" s="12" t="s">
        <v>11</v>
      </c>
      <c r="H64" s="26">
        <v>1</v>
      </c>
    </row>
    <row r="65" spans="1:8" ht="24" customHeight="1">
      <c r="A65" s="9"/>
      <c r="B65" s="10">
        <v>45490</v>
      </c>
      <c r="C65" s="11" t="s">
        <v>16</v>
      </c>
      <c r="D65" s="12">
        <v>13</v>
      </c>
      <c r="E65" s="12" t="s">
        <v>12</v>
      </c>
      <c r="F65" s="13"/>
      <c r="G65" s="33" t="s">
        <v>22</v>
      </c>
      <c r="H65" s="2">
        <v>1</v>
      </c>
    </row>
    <row r="66" spans="1:8" ht="24" customHeight="1">
      <c r="A66" s="9"/>
      <c r="B66" s="10">
        <v>45497</v>
      </c>
      <c r="C66" s="11" t="s">
        <v>8</v>
      </c>
      <c r="D66" s="12">
        <v>14</v>
      </c>
      <c r="E66" s="12" t="s">
        <v>12</v>
      </c>
      <c r="F66" s="13"/>
      <c r="G66" s="30" t="s">
        <v>17</v>
      </c>
      <c r="H66" s="26">
        <v>1</v>
      </c>
    </row>
    <row r="67" spans="1:8" ht="24" customHeight="1">
      <c r="A67" s="9"/>
      <c r="B67" s="10">
        <v>45497</v>
      </c>
      <c r="C67" s="11" t="s">
        <v>8</v>
      </c>
      <c r="D67" s="12">
        <v>14</v>
      </c>
      <c r="E67" s="12" t="s">
        <v>18</v>
      </c>
      <c r="F67" s="13"/>
      <c r="G67" s="30" t="s">
        <v>22</v>
      </c>
      <c r="H67" s="26">
        <v>1</v>
      </c>
    </row>
    <row r="68" spans="1:8" ht="24" customHeight="1">
      <c r="A68" s="9"/>
      <c r="B68" s="10">
        <v>45497</v>
      </c>
      <c r="C68" s="11" t="s">
        <v>16</v>
      </c>
      <c r="D68" s="12">
        <v>14</v>
      </c>
      <c r="E68" s="12" t="s">
        <v>10</v>
      </c>
      <c r="F68" s="13"/>
      <c r="G68" s="30" t="s">
        <v>21</v>
      </c>
      <c r="H68" s="26">
        <v>1</v>
      </c>
    </row>
    <row r="69" spans="1:8" ht="24" customHeight="1">
      <c r="A69" s="9"/>
      <c r="B69" s="10">
        <v>45497</v>
      </c>
      <c r="C69" s="11" t="s">
        <v>16</v>
      </c>
      <c r="D69" s="12">
        <v>14</v>
      </c>
      <c r="E69" s="12" t="s">
        <v>9</v>
      </c>
      <c r="F69" s="13"/>
      <c r="G69" s="30" t="s">
        <v>11</v>
      </c>
      <c r="H69" s="2">
        <v>1</v>
      </c>
    </row>
    <row r="70" spans="1:8">
      <c r="F70" s="27"/>
    </row>
    <row r="71" spans="1:8" hidden="1">
      <c r="F71" s="27"/>
    </row>
    <row r="72" spans="1:8" hidden="1">
      <c r="F72" s="27"/>
    </row>
    <row r="73" spans="1:8" hidden="1">
      <c r="F73" s="27"/>
    </row>
    <row r="74" spans="1:8" hidden="1"/>
    <row r="75" spans="1:8" hidden="1"/>
    <row r="76" spans="1:8" hidden="1"/>
  </sheetData>
  <autoFilter ref="B13:H70" xr:uid="{937BDD85-E4EF-46DA-B27A-4F7BC4E7CE3E}"/>
  <sortState xmlns:xlrd2="http://schemas.microsoft.com/office/spreadsheetml/2017/richdata2" ref="C14:G69">
    <sortCondition ref="D14:D69"/>
    <sortCondition ref="C14:C69"/>
  </sortState>
  <mergeCells count="5">
    <mergeCell ref="C3:G9"/>
    <mergeCell ref="C12:G12"/>
    <mergeCell ref="M15:N15"/>
    <mergeCell ref="O15:P15"/>
    <mergeCell ref="Q15:R15"/>
  </mergeCells>
  <pageMargins left="0.7" right="0.7" top="0.75" bottom="0.75" header="0.3" footer="0.3"/>
  <pageSetup paperSize="9" orientation="portrait" r:id="rId1"/>
  <headerFooter>
    <oddFooter>&amp;C_x000D_&amp;1#&amp;"Calibri"&amp;11&amp;K000000 Mitchells &amp; Butlers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D60E2-4DD9-4E71-8A58-9D832F15540F}">
  <dimension ref="B1:S44"/>
  <sheetViews>
    <sheetView tabSelected="1" workbookViewId="0">
      <pane ySplit="13" topLeftCell="B14" activePane="bottomLeft" state="frozen"/>
      <selection pane="bottomLeft" activeCell="B23" sqref="B23:G25"/>
    </sheetView>
  </sheetViews>
  <sheetFormatPr defaultRowHeight="14.45"/>
  <cols>
    <col min="2" max="2" width="10.42578125" bestFit="1" customWidth="1"/>
    <col min="5" max="5" width="19.28515625" bestFit="1" customWidth="1"/>
    <col min="6" max="6" width="15" customWidth="1"/>
    <col min="7" max="7" width="21.140625" customWidth="1"/>
    <col min="11" max="11" width="12.7109375" style="3" customWidth="1"/>
    <col min="12" max="12" width="23.7109375" style="3" bestFit="1" customWidth="1"/>
    <col min="13" max="16" width="8.7109375" style="3" hidden="1" customWidth="1"/>
    <col min="17" max="19" width="8.85546875" style="3"/>
  </cols>
  <sheetData>
    <row r="1" spans="2:18">
      <c r="B1" s="1"/>
      <c r="C1" s="1"/>
      <c r="D1" s="1"/>
      <c r="E1" s="1"/>
      <c r="F1" s="1"/>
      <c r="G1" s="1"/>
    </row>
    <row r="2" spans="2:18">
      <c r="B2" s="1"/>
      <c r="C2" s="1"/>
      <c r="D2" s="1"/>
      <c r="E2" s="1"/>
      <c r="F2" s="1"/>
      <c r="G2" s="1"/>
    </row>
    <row r="3" spans="2:18">
      <c r="B3" s="4"/>
      <c r="C3" s="112" t="s">
        <v>23</v>
      </c>
      <c r="D3" s="112"/>
      <c r="E3" s="112"/>
      <c r="F3" s="112"/>
      <c r="G3" s="113"/>
    </row>
    <row r="4" spans="2:18">
      <c r="B4" s="5"/>
      <c r="C4" s="114"/>
      <c r="D4" s="114"/>
      <c r="E4" s="114"/>
      <c r="F4" s="114"/>
      <c r="G4" s="115"/>
    </row>
    <row r="5" spans="2:18">
      <c r="B5" s="5"/>
      <c r="C5" s="114"/>
      <c r="D5" s="114"/>
      <c r="E5" s="114"/>
      <c r="F5" s="114"/>
      <c r="G5" s="115"/>
    </row>
    <row r="6" spans="2:18">
      <c r="B6" s="5"/>
      <c r="C6" s="114"/>
      <c r="D6" s="114"/>
      <c r="E6" s="114"/>
      <c r="F6" s="114"/>
      <c r="G6" s="115"/>
    </row>
    <row r="7" spans="2:18">
      <c r="B7" s="5"/>
      <c r="C7" s="114"/>
      <c r="D7" s="114"/>
      <c r="E7" s="114"/>
      <c r="F7" s="114"/>
      <c r="G7" s="115"/>
    </row>
    <row r="8" spans="2:18">
      <c r="B8" s="5"/>
      <c r="C8" s="114"/>
      <c r="D8" s="114"/>
      <c r="E8" s="114"/>
      <c r="F8" s="114"/>
      <c r="G8" s="115"/>
    </row>
    <row r="9" spans="2:18">
      <c r="B9" s="6"/>
      <c r="C9" s="116"/>
      <c r="D9" s="116"/>
      <c r="E9" s="116"/>
      <c r="F9" s="116"/>
      <c r="G9" s="117"/>
    </row>
    <row r="10" spans="2:18">
      <c r="B10" s="1"/>
      <c r="C10" s="1"/>
      <c r="D10" s="1"/>
      <c r="E10" s="1"/>
      <c r="F10" s="1"/>
      <c r="G10" s="1"/>
    </row>
    <row r="11" spans="2:18" ht="15" thickBot="1">
      <c r="B11" s="1"/>
      <c r="C11" s="1"/>
      <c r="D11" s="1"/>
      <c r="E11" s="1"/>
      <c r="F11" s="1"/>
      <c r="G11" s="1"/>
    </row>
    <row r="12" spans="2:18" ht="16.149999999999999" thickBot="1">
      <c r="B12" s="7" t="s">
        <v>1</v>
      </c>
      <c r="C12" s="121" t="s">
        <v>23</v>
      </c>
      <c r="D12" s="122"/>
      <c r="E12" s="122"/>
      <c r="F12" s="122"/>
      <c r="G12" s="123"/>
    </row>
    <row r="13" spans="2:18" ht="15">
      <c r="B13" s="7" t="s">
        <v>2</v>
      </c>
      <c r="C13" s="7" t="s">
        <v>3</v>
      </c>
      <c r="D13" s="7" t="s">
        <v>4</v>
      </c>
      <c r="E13" s="7" t="s">
        <v>5</v>
      </c>
      <c r="F13" s="36"/>
      <c r="G13" s="7" t="s">
        <v>6</v>
      </c>
    </row>
    <row r="14" spans="2:18" ht="15">
      <c r="B14" s="91">
        <v>45406</v>
      </c>
      <c r="C14" s="92" t="s">
        <v>8</v>
      </c>
      <c r="D14" s="93">
        <v>1</v>
      </c>
      <c r="E14" s="94" t="s">
        <v>18</v>
      </c>
      <c r="F14" s="95" t="s">
        <v>24</v>
      </c>
      <c r="G14" s="96" t="s">
        <v>10</v>
      </c>
      <c r="H14">
        <v>1</v>
      </c>
    </row>
    <row r="15" spans="2:18" ht="15">
      <c r="B15" s="97">
        <v>45406</v>
      </c>
      <c r="C15" s="98" t="s">
        <v>16</v>
      </c>
      <c r="D15" s="99">
        <v>1</v>
      </c>
      <c r="E15" s="100" t="s">
        <v>22</v>
      </c>
      <c r="F15" s="101" t="s">
        <v>24</v>
      </c>
      <c r="G15" s="102" t="s">
        <v>21</v>
      </c>
      <c r="H15">
        <v>1</v>
      </c>
      <c r="M15" s="118" t="s">
        <v>13</v>
      </c>
      <c r="N15" s="118"/>
      <c r="O15" s="118" t="s">
        <v>14</v>
      </c>
      <c r="P15" s="118"/>
      <c r="Q15" s="118" t="s">
        <v>15</v>
      </c>
      <c r="R15" s="118"/>
    </row>
    <row r="16" spans="2:18" ht="15">
      <c r="B16" s="103">
        <v>45406</v>
      </c>
      <c r="C16" s="104" t="s">
        <v>16</v>
      </c>
      <c r="D16" s="105">
        <v>1</v>
      </c>
      <c r="E16" s="106" t="s">
        <v>17</v>
      </c>
      <c r="F16" s="107" t="s">
        <v>24</v>
      </c>
      <c r="G16" s="108" t="s">
        <v>11</v>
      </c>
      <c r="H16">
        <v>1</v>
      </c>
      <c r="K16" s="14" t="s">
        <v>19</v>
      </c>
      <c r="L16" s="15" t="s">
        <v>20</v>
      </c>
      <c r="M16" s="16" t="s">
        <v>8</v>
      </c>
      <c r="N16" s="14" t="s">
        <v>16</v>
      </c>
      <c r="O16" s="16" t="s">
        <v>8</v>
      </c>
      <c r="P16" s="17" t="s">
        <v>16</v>
      </c>
      <c r="Q16" s="34" t="s">
        <v>8</v>
      </c>
      <c r="R16" s="35" t="s">
        <v>16</v>
      </c>
    </row>
    <row r="17" spans="2:19" ht="15">
      <c r="B17" s="91">
        <f>B14+7</f>
        <v>45413</v>
      </c>
      <c r="C17" s="92" t="s">
        <v>8</v>
      </c>
      <c r="D17" s="93">
        <v>2</v>
      </c>
      <c r="E17" s="94" t="s">
        <v>10</v>
      </c>
      <c r="F17" s="95" t="s">
        <v>24</v>
      </c>
      <c r="G17" s="109" t="s">
        <v>21</v>
      </c>
      <c r="H17">
        <v>1</v>
      </c>
      <c r="K17" s="18">
        <f>COUNTIFS(C:G,L17)</f>
        <v>10</v>
      </c>
      <c r="L17" s="19" t="s">
        <v>17</v>
      </c>
      <c r="M17" s="20">
        <f>SUMIFS($H:$H,$E:$E,$L17,$C:$C,M$16)</f>
        <v>1</v>
      </c>
      <c r="N17" s="20">
        <f>SUMIFS($H:$H,$E:$E,$L17,$C:$C,N$16)</f>
        <v>4</v>
      </c>
      <c r="O17" s="20">
        <f t="shared" ref="O17:P24" si="0">SUMIFS($H:$H,$G:$G,$L17,$C:$C,O$16)</f>
        <v>1</v>
      </c>
      <c r="P17" s="20">
        <f t="shared" si="0"/>
        <v>4</v>
      </c>
      <c r="Q17" s="20">
        <f>M17+O17</f>
        <v>2</v>
      </c>
      <c r="R17" s="20">
        <f>N17+P17</f>
        <v>8</v>
      </c>
      <c r="S17" s="21">
        <f>Q17+R17</f>
        <v>10</v>
      </c>
    </row>
    <row r="18" spans="2:19" ht="15">
      <c r="B18" s="97">
        <f>B15+7</f>
        <v>45413</v>
      </c>
      <c r="C18" s="98" t="s">
        <v>16</v>
      </c>
      <c r="D18" s="99">
        <v>2</v>
      </c>
      <c r="E18" s="100" t="s">
        <v>17</v>
      </c>
      <c r="F18" s="101" t="s">
        <v>24</v>
      </c>
      <c r="G18" s="102" t="s">
        <v>22</v>
      </c>
      <c r="H18">
        <v>1</v>
      </c>
      <c r="K18" s="18">
        <f t="shared" ref="K18:K24" si="1">COUNTIFS(C:G,L18)</f>
        <v>10</v>
      </c>
      <c r="L18" s="22" t="s">
        <v>10</v>
      </c>
      <c r="M18" s="20">
        <f t="shared" ref="M18:M24" si="2">SUMIFS($H:$H,$E:$E,L18,$C:$C,M$16)</f>
        <v>5</v>
      </c>
      <c r="N18" s="20">
        <f t="shared" ref="N18:N24" si="3">SUMIFS($H:$H,$E:$E,L18,$C:$C,N$16)</f>
        <v>0</v>
      </c>
      <c r="O18" s="20">
        <f t="shared" si="0"/>
        <v>5</v>
      </c>
      <c r="P18" s="20">
        <f t="shared" si="0"/>
        <v>0</v>
      </c>
      <c r="Q18" s="20">
        <f t="shared" ref="Q18:R24" si="4">M18+O18</f>
        <v>10</v>
      </c>
      <c r="R18" s="20">
        <f t="shared" si="4"/>
        <v>0</v>
      </c>
      <c r="S18" s="21">
        <f t="shared" ref="S18:S24" si="5">Q18+R18</f>
        <v>10</v>
      </c>
    </row>
    <row r="19" spans="2:19" ht="15">
      <c r="B19" s="103">
        <f>B16+7</f>
        <v>45413</v>
      </c>
      <c r="C19" s="104" t="s">
        <v>16</v>
      </c>
      <c r="D19" s="105">
        <v>2</v>
      </c>
      <c r="E19" s="106" t="s">
        <v>18</v>
      </c>
      <c r="F19" s="107" t="s">
        <v>24</v>
      </c>
      <c r="G19" s="108" t="s">
        <v>11</v>
      </c>
      <c r="H19">
        <v>1</v>
      </c>
      <c r="K19" s="18">
        <f t="shared" si="1"/>
        <v>10</v>
      </c>
      <c r="L19" s="19" t="s">
        <v>11</v>
      </c>
      <c r="M19" s="20">
        <f t="shared" si="2"/>
        <v>1</v>
      </c>
      <c r="N19" s="20">
        <f t="shared" si="3"/>
        <v>4</v>
      </c>
      <c r="O19" s="20">
        <f t="shared" si="0"/>
        <v>1</v>
      </c>
      <c r="P19" s="20">
        <f t="shared" si="0"/>
        <v>4</v>
      </c>
      <c r="Q19" s="20">
        <f t="shared" si="4"/>
        <v>2</v>
      </c>
      <c r="R19" s="20">
        <f t="shared" si="4"/>
        <v>8</v>
      </c>
      <c r="S19" s="21">
        <f t="shared" si="5"/>
        <v>10</v>
      </c>
    </row>
    <row r="20" spans="2:19" ht="15">
      <c r="B20" s="91">
        <f>B17+7</f>
        <v>45420</v>
      </c>
      <c r="C20" s="92" t="s">
        <v>8</v>
      </c>
      <c r="D20" s="93">
        <v>3</v>
      </c>
      <c r="E20" s="94" t="s">
        <v>10</v>
      </c>
      <c r="F20" s="95" t="s">
        <v>24</v>
      </c>
      <c r="G20" s="109" t="s">
        <v>22</v>
      </c>
      <c r="H20">
        <v>1</v>
      </c>
      <c r="K20" s="18">
        <f t="shared" si="1"/>
        <v>10</v>
      </c>
      <c r="L20" s="19" t="s">
        <v>18</v>
      </c>
      <c r="M20" s="20">
        <f t="shared" si="2"/>
        <v>1</v>
      </c>
      <c r="N20" s="20">
        <f t="shared" si="3"/>
        <v>4</v>
      </c>
      <c r="O20" s="20">
        <f t="shared" si="0"/>
        <v>1</v>
      </c>
      <c r="P20" s="20">
        <f t="shared" si="0"/>
        <v>4</v>
      </c>
      <c r="Q20" s="20">
        <f t="shared" si="4"/>
        <v>2</v>
      </c>
      <c r="R20" s="20">
        <f t="shared" si="4"/>
        <v>8</v>
      </c>
      <c r="S20" s="21">
        <f t="shared" si="5"/>
        <v>10</v>
      </c>
    </row>
    <row r="21" spans="2:19" ht="15">
      <c r="B21" s="97">
        <f>B18+7</f>
        <v>45420</v>
      </c>
      <c r="C21" s="98" t="s">
        <v>16</v>
      </c>
      <c r="D21" s="99">
        <v>3</v>
      </c>
      <c r="E21" s="110" t="s">
        <v>11</v>
      </c>
      <c r="F21" s="101" t="s">
        <v>24</v>
      </c>
      <c r="G21" s="102" t="s">
        <v>21</v>
      </c>
      <c r="H21">
        <v>1</v>
      </c>
      <c r="K21" s="18">
        <f t="shared" si="1"/>
        <v>10</v>
      </c>
      <c r="L21" s="19" t="s">
        <v>21</v>
      </c>
      <c r="M21" s="20">
        <f t="shared" si="2"/>
        <v>1</v>
      </c>
      <c r="N21" s="20">
        <f t="shared" si="3"/>
        <v>4</v>
      </c>
      <c r="O21" s="20">
        <f t="shared" si="0"/>
        <v>1</v>
      </c>
      <c r="P21" s="20">
        <f t="shared" si="0"/>
        <v>4</v>
      </c>
      <c r="Q21" s="20">
        <f t="shared" si="4"/>
        <v>2</v>
      </c>
      <c r="R21" s="20">
        <f t="shared" si="4"/>
        <v>8</v>
      </c>
      <c r="S21" s="21">
        <f t="shared" si="5"/>
        <v>10</v>
      </c>
    </row>
    <row r="22" spans="2:19" ht="15">
      <c r="B22" s="103">
        <f>B19+7</f>
        <v>45420</v>
      </c>
      <c r="C22" s="104" t="s">
        <v>16</v>
      </c>
      <c r="D22" s="105">
        <v>3</v>
      </c>
      <c r="E22" s="106" t="s">
        <v>17</v>
      </c>
      <c r="F22" s="107" t="s">
        <v>24</v>
      </c>
      <c r="G22" s="108" t="s">
        <v>18</v>
      </c>
      <c r="H22">
        <v>1</v>
      </c>
      <c r="K22" s="18">
        <f t="shared" si="1"/>
        <v>10</v>
      </c>
      <c r="L22" s="19" t="s">
        <v>22</v>
      </c>
      <c r="M22" s="20">
        <f t="shared" si="2"/>
        <v>1</v>
      </c>
      <c r="N22" s="20">
        <f t="shared" si="3"/>
        <v>4</v>
      </c>
      <c r="O22" s="20">
        <f t="shared" si="0"/>
        <v>1</v>
      </c>
      <c r="P22" s="20">
        <f t="shared" si="0"/>
        <v>4</v>
      </c>
      <c r="Q22" s="20">
        <f t="shared" si="4"/>
        <v>2</v>
      </c>
      <c r="R22" s="20">
        <f t="shared" si="4"/>
        <v>8</v>
      </c>
      <c r="S22" s="21">
        <f t="shared" si="5"/>
        <v>10</v>
      </c>
    </row>
    <row r="23" spans="2:19" ht="15">
      <c r="B23" s="91">
        <f>B20+7</f>
        <v>45427</v>
      </c>
      <c r="C23" s="92" t="s">
        <v>16</v>
      </c>
      <c r="D23" s="93">
        <v>4</v>
      </c>
      <c r="E23" s="94" t="s">
        <v>18</v>
      </c>
      <c r="F23" s="95" t="s">
        <v>24</v>
      </c>
      <c r="G23" s="109" t="s">
        <v>21</v>
      </c>
      <c r="H23">
        <v>1</v>
      </c>
      <c r="K23" s="18"/>
      <c r="L23" s="23"/>
      <c r="M23" s="24"/>
      <c r="N23" s="24"/>
      <c r="O23" s="20"/>
      <c r="P23" s="20"/>
      <c r="Q23" s="20"/>
      <c r="R23" s="20"/>
      <c r="S23" s="21"/>
    </row>
    <row r="24" spans="2:19" ht="15">
      <c r="B24" s="97">
        <f>B21+7</f>
        <v>45427</v>
      </c>
      <c r="C24" s="98" t="s">
        <v>8</v>
      </c>
      <c r="D24" s="99">
        <v>4</v>
      </c>
      <c r="E24" s="100" t="s">
        <v>17</v>
      </c>
      <c r="F24" s="101" t="s">
        <v>24</v>
      </c>
      <c r="G24" s="102" t="s">
        <v>10</v>
      </c>
      <c r="H24">
        <v>1</v>
      </c>
      <c r="K24" s="18"/>
      <c r="L24" s="25"/>
      <c r="M24" s="20"/>
      <c r="N24" s="20"/>
      <c r="O24" s="20"/>
      <c r="P24" s="20"/>
      <c r="Q24" s="20"/>
      <c r="R24" s="20"/>
      <c r="S24" s="21"/>
    </row>
    <row r="25" spans="2:19" ht="15">
      <c r="B25" s="103">
        <f>B22+7</f>
        <v>45427</v>
      </c>
      <c r="C25" s="104" t="s">
        <v>16</v>
      </c>
      <c r="D25" s="105">
        <v>4</v>
      </c>
      <c r="E25" s="106" t="s">
        <v>11</v>
      </c>
      <c r="F25" s="107" t="s">
        <v>24</v>
      </c>
      <c r="G25" s="111" t="s">
        <v>22</v>
      </c>
      <c r="H25">
        <v>1</v>
      </c>
    </row>
    <row r="26" spans="2:19" ht="15">
      <c r="B26" s="91">
        <f>B23+7</f>
        <v>45434</v>
      </c>
      <c r="C26" s="92" t="s">
        <v>16</v>
      </c>
      <c r="D26" s="93">
        <v>5</v>
      </c>
      <c r="E26" s="94" t="s">
        <v>17</v>
      </c>
      <c r="F26" s="95" t="s">
        <v>24</v>
      </c>
      <c r="G26" s="109" t="s">
        <v>21</v>
      </c>
      <c r="H26">
        <v>1</v>
      </c>
    </row>
    <row r="27" spans="2:19" ht="15">
      <c r="B27" s="97">
        <f>B24+7</f>
        <v>45434</v>
      </c>
      <c r="C27" s="98" t="s">
        <v>8</v>
      </c>
      <c r="D27" s="99">
        <v>5</v>
      </c>
      <c r="E27" s="110" t="s">
        <v>11</v>
      </c>
      <c r="F27" s="101" t="s">
        <v>24</v>
      </c>
      <c r="G27" s="102" t="s">
        <v>10</v>
      </c>
      <c r="H27">
        <v>1</v>
      </c>
    </row>
    <row r="28" spans="2:19" ht="15">
      <c r="B28" s="103">
        <f>B25+7</f>
        <v>45434</v>
      </c>
      <c r="C28" s="104" t="s">
        <v>16</v>
      </c>
      <c r="D28" s="105">
        <v>5</v>
      </c>
      <c r="E28" s="106" t="s">
        <v>18</v>
      </c>
      <c r="F28" s="107" t="s">
        <v>24</v>
      </c>
      <c r="G28" s="108" t="s">
        <v>22</v>
      </c>
      <c r="H28">
        <v>1</v>
      </c>
    </row>
    <row r="29" spans="2:19" ht="15">
      <c r="B29" s="40">
        <f>B26+14</f>
        <v>45448</v>
      </c>
      <c r="C29" s="41" t="s">
        <v>16</v>
      </c>
      <c r="D29" s="42">
        <v>6</v>
      </c>
      <c r="E29" s="43" t="s">
        <v>11</v>
      </c>
      <c r="F29" s="44" t="s">
        <v>24</v>
      </c>
      <c r="G29" s="52" t="s">
        <v>17</v>
      </c>
      <c r="H29">
        <v>1</v>
      </c>
    </row>
    <row r="30" spans="2:19" ht="15">
      <c r="B30" s="45">
        <f>B27+14</f>
        <v>45448</v>
      </c>
      <c r="C30" s="37" t="s">
        <v>8</v>
      </c>
      <c r="D30" s="12">
        <v>6</v>
      </c>
      <c r="E30" s="39" t="s">
        <v>10</v>
      </c>
      <c r="F30" s="13" t="s">
        <v>24</v>
      </c>
      <c r="G30" s="46" t="s">
        <v>18</v>
      </c>
      <c r="H30">
        <v>1</v>
      </c>
    </row>
    <row r="31" spans="2:19" ht="15">
      <c r="B31" s="53">
        <f>B28+14</f>
        <v>45448</v>
      </c>
      <c r="C31" s="54" t="s">
        <v>16</v>
      </c>
      <c r="D31" s="33">
        <v>6</v>
      </c>
      <c r="E31" s="55" t="s">
        <v>21</v>
      </c>
      <c r="F31" s="56" t="s">
        <v>24</v>
      </c>
      <c r="G31" s="57" t="s">
        <v>22</v>
      </c>
      <c r="H31">
        <v>1</v>
      </c>
    </row>
    <row r="32" spans="2:19" ht="15">
      <c r="B32" s="40">
        <f>B29+7</f>
        <v>45455</v>
      </c>
      <c r="C32" s="41" t="s">
        <v>8</v>
      </c>
      <c r="D32" s="42">
        <v>7</v>
      </c>
      <c r="E32" s="43" t="s">
        <v>21</v>
      </c>
      <c r="F32" s="44" t="s">
        <v>24</v>
      </c>
      <c r="G32" s="52" t="s">
        <v>10</v>
      </c>
      <c r="H32">
        <v>1</v>
      </c>
    </row>
    <row r="33" spans="2:8" ht="15">
      <c r="B33" s="45">
        <f>B30+7</f>
        <v>45455</v>
      </c>
      <c r="C33" s="37" t="s">
        <v>16</v>
      </c>
      <c r="D33" s="12">
        <v>7</v>
      </c>
      <c r="E33" s="38" t="s">
        <v>11</v>
      </c>
      <c r="F33" s="13" t="s">
        <v>24</v>
      </c>
      <c r="G33" s="46" t="s">
        <v>18</v>
      </c>
      <c r="H33">
        <v>1</v>
      </c>
    </row>
    <row r="34" spans="2:8" ht="15">
      <c r="B34" s="53">
        <f>B31+7</f>
        <v>45455</v>
      </c>
      <c r="C34" s="54" t="s">
        <v>16</v>
      </c>
      <c r="D34" s="33">
        <v>7</v>
      </c>
      <c r="E34" s="55" t="s">
        <v>22</v>
      </c>
      <c r="F34" s="56" t="s">
        <v>24</v>
      </c>
      <c r="G34" s="57" t="s">
        <v>17</v>
      </c>
      <c r="H34">
        <v>1</v>
      </c>
    </row>
    <row r="35" spans="2:8" ht="15">
      <c r="B35" s="40">
        <f>B32+7</f>
        <v>45462</v>
      </c>
      <c r="C35" s="41" t="s">
        <v>16</v>
      </c>
      <c r="D35" s="42">
        <v>8</v>
      </c>
      <c r="E35" s="43" t="s">
        <v>18</v>
      </c>
      <c r="F35" s="44" t="s">
        <v>24</v>
      </c>
      <c r="G35" s="52" t="s">
        <v>17</v>
      </c>
      <c r="H35">
        <v>1</v>
      </c>
    </row>
    <row r="36" spans="2:8" ht="15">
      <c r="B36" s="45">
        <f>B33+7</f>
        <v>45462</v>
      </c>
      <c r="C36" s="37" t="s">
        <v>8</v>
      </c>
      <c r="D36" s="12">
        <v>8</v>
      </c>
      <c r="E36" s="38" t="s">
        <v>22</v>
      </c>
      <c r="F36" s="13" t="s">
        <v>24</v>
      </c>
      <c r="G36" s="46" t="s">
        <v>10</v>
      </c>
      <c r="H36">
        <v>1</v>
      </c>
    </row>
    <row r="37" spans="2:8" ht="15">
      <c r="B37" s="53">
        <f>B34+7</f>
        <v>45462</v>
      </c>
      <c r="C37" s="54" t="s">
        <v>16</v>
      </c>
      <c r="D37" s="33">
        <v>8</v>
      </c>
      <c r="E37" s="55" t="s">
        <v>21</v>
      </c>
      <c r="F37" s="56" t="s">
        <v>24</v>
      </c>
      <c r="G37" s="58" t="s">
        <v>11</v>
      </c>
      <c r="H37">
        <v>1</v>
      </c>
    </row>
    <row r="38" spans="2:8" ht="15">
      <c r="B38" s="40">
        <f>B35+7</f>
        <v>45469</v>
      </c>
      <c r="C38" s="41" t="s">
        <v>16</v>
      </c>
      <c r="D38" s="42">
        <v>9</v>
      </c>
      <c r="E38" s="59" t="s">
        <v>22</v>
      </c>
      <c r="F38" s="44" t="s">
        <v>24</v>
      </c>
      <c r="G38" s="52" t="s">
        <v>11</v>
      </c>
      <c r="H38">
        <v>1</v>
      </c>
    </row>
    <row r="39" spans="2:8" ht="15">
      <c r="B39" s="45">
        <f>B36+7</f>
        <v>45469</v>
      </c>
      <c r="C39" s="37" t="s">
        <v>8</v>
      </c>
      <c r="D39" s="12">
        <v>9</v>
      </c>
      <c r="E39" s="38" t="s">
        <v>10</v>
      </c>
      <c r="F39" s="13" t="s">
        <v>24</v>
      </c>
      <c r="G39" s="46" t="s">
        <v>17</v>
      </c>
      <c r="H39">
        <v>1</v>
      </c>
    </row>
    <row r="40" spans="2:8" ht="15">
      <c r="B40" s="53">
        <f>B37+7</f>
        <v>45469</v>
      </c>
      <c r="C40" s="63" t="s">
        <v>16</v>
      </c>
      <c r="D40" s="33">
        <v>9</v>
      </c>
      <c r="E40" s="55" t="s">
        <v>21</v>
      </c>
      <c r="F40" s="56" t="s">
        <v>24</v>
      </c>
      <c r="G40" s="57" t="s">
        <v>18</v>
      </c>
      <c r="H40">
        <v>1</v>
      </c>
    </row>
    <row r="41" spans="2:8" ht="15">
      <c r="B41" s="40">
        <f>B38+7</f>
        <v>45476</v>
      </c>
      <c r="C41" s="61" t="s">
        <v>16</v>
      </c>
      <c r="D41" s="42">
        <v>10</v>
      </c>
      <c r="E41" s="43" t="s">
        <v>22</v>
      </c>
      <c r="F41" s="44" t="s">
        <v>24</v>
      </c>
      <c r="G41" s="52" t="s">
        <v>18</v>
      </c>
      <c r="H41">
        <v>1</v>
      </c>
    </row>
    <row r="42" spans="2:8" ht="15">
      <c r="B42" s="45">
        <f>B39+7</f>
        <v>45476</v>
      </c>
      <c r="C42" s="11" t="s">
        <v>8</v>
      </c>
      <c r="D42" s="12">
        <v>10</v>
      </c>
      <c r="E42" s="38" t="s">
        <v>10</v>
      </c>
      <c r="F42" s="13" t="s">
        <v>24</v>
      </c>
      <c r="G42" s="62" t="s">
        <v>11</v>
      </c>
      <c r="H42">
        <v>1</v>
      </c>
    </row>
    <row r="43" spans="2:8" ht="15">
      <c r="B43" s="47">
        <f>B40+7</f>
        <v>45476</v>
      </c>
      <c r="C43" s="60" t="s">
        <v>16</v>
      </c>
      <c r="D43" s="48">
        <v>10</v>
      </c>
      <c r="E43" s="49" t="s">
        <v>21</v>
      </c>
      <c r="F43" s="50" t="s">
        <v>24</v>
      </c>
      <c r="G43" s="51" t="s">
        <v>17</v>
      </c>
      <c r="H43">
        <v>1</v>
      </c>
    </row>
    <row r="44" spans="2:8" ht="15"/>
  </sheetData>
  <autoFilter ref="B13:G43" xr:uid="{A64D60E2-4DD9-4E71-8A58-9D832F15540F}"/>
  <sortState xmlns:xlrd2="http://schemas.microsoft.com/office/spreadsheetml/2017/richdata2" ref="B14:H43">
    <sortCondition ref="B14:B43"/>
    <sortCondition ref="C14:C43"/>
  </sortState>
  <mergeCells count="5">
    <mergeCell ref="C3:G9"/>
    <mergeCell ref="C12:G12"/>
    <mergeCell ref="M15:N15"/>
    <mergeCell ref="O15:P15"/>
    <mergeCell ref="Q15:R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4D0E7-A946-4851-B200-2E7DA4F2FD35}">
  <dimension ref="A1:L93"/>
  <sheetViews>
    <sheetView workbookViewId="0">
      <selection activeCell="I17" sqref="I17"/>
    </sheetView>
  </sheetViews>
  <sheetFormatPr defaultRowHeight="15"/>
  <cols>
    <col min="1" max="1" width="21" bestFit="1" customWidth="1"/>
    <col min="2" max="2" width="70.7109375" bestFit="1" customWidth="1"/>
    <col min="3" max="3" width="14.140625" bestFit="1" customWidth="1"/>
    <col min="4" max="5" width="13.7109375" style="79" bestFit="1" customWidth="1"/>
    <col min="6" max="6" width="14.85546875" style="79" bestFit="1" customWidth="1"/>
    <col min="7" max="7" width="26.42578125" customWidth="1"/>
    <col min="8" max="8" width="11.28515625" customWidth="1"/>
    <col min="9" max="12" width="12" customWidth="1"/>
  </cols>
  <sheetData>
    <row r="1" spans="1:12" ht="23.25" customHeight="1">
      <c r="A1" s="119" t="s">
        <v>25</v>
      </c>
      <c r="B1" s="120"/>
      <c r="C1" s="120"/>
      <c r="D1" s="120"/>
      <c r="E1" s="120"/>
      <c r="F1" s="120"/>
    </row>
    <row r="2" spans="1:12" ht="45" customHeight="1">
      <c r="A2" s="80" t="s">
        <v>26</v>
      </c>
      <c r="B2" s="80" t="s">
        <v>27</v>
      </c>
      <c r="C2" s="81" t="s">
        <v>28</v>
      </c>
      <c r="D2" s="82" t="s">
        <v>29</v>
      </c>
      <c r="E2" s="82" t="s">
        <v>30</v>
      </c>
      <c r="F2" s="82" t="s">
        <v>31</v>
      </c>
    </row>
    <row r="3" spans="1:12" ht="23.25" customHeight="1">
      <c r="A3" s="80"/>
      <c r="B3" s="80"/>
      <c r="C3" s="83"/>
      <c r="D3" s="84">
        <f>SUM(D4:D191)</f>
        <v>0</v>
      </c>
      <c r="E3" s="85">
        <f>SUM(E4:E191)</f>
        <v>825</v>
      </c>
      <c r="F3" s="86">
        <f>SUM(E3-D3)</f>
        <v>825</v>
      </c>
      <c r="H3" s="87"/>
      <c r="I3" s="87" t="s">
        <v>32</v>
      </c>
      <c r="J3" s="87" t="s">
        <v>33</v>
      </c>
      <c r="K3" s="87" t="s">
        <v>33</v>
      </c>
      <c r="L3" s="87" t="s">
        <v>33</v>
      </c>
    </row>
    <row r="4" spans="1:12" ht="18.75" customHeight="1">
      <c r="A4" s="64">
        <v>45352</v>
      </c>
      <c r="B4" s="64" t="s">
        <v>34</v>
      </c>
      <c r="C4" s="71"/>
      <c r="D4" s="65"/>
      <c r="E4" s="66">
        <v>200</v>
      </c>
      <c r="F4" s="67"/>
      <c r="G4" s="68"/>
      <c r="H4" s="87" t="s">
        <v>35</v>
      </c>
      <c r="I4" s="88">
        <v>25</v>
      </c>
      <c r="J4" s="88">
        <v>75</v>
      </c>
      <c r="K4" s="88">
        <v>75</v>
      </c>
      <c r="L4" s="88">
        <v>175</v>
      </c>
    </row>
    <row r="5" spans="1:12" ht="18.75" customHeight="1">
      <c r="A5" s="64">
        <v>45376</v>
      </c>
      <c r="B5" s="64" t="s">
        <v>36</v>
      </c>
      <c r="C5" s="71"/>
      <c r="D5" s="65"/>
      <c r="E5" s="66">
        <v>350</v>
      </c>
      <c r="F5" s="67"/>
      <c r="G5" s="68"/>
      <c r="H5" s="87" t="s">
        <v>37</v>
      </c>
      <c r="I5" s="88">
        <v>25</v>
      </c>
      <c r="J5" s="88">
        <v>75</v>
      </c>
      <c r="K5" s="88">
        <v>75</v>
      </c>
      <c r="L5" s="88">
        <v>175</v>
      </c>
    </row>
    <row r="6" spans="1:12" ht="15.75" customHeight="1">
      <c r="A6" s="64">
        <v>45373</v>
      </c>
      <c r="B6" s="69" t="s">
        <v>38</v>
      </c>
      <c r="C6" s="71"/>
      <c r="D6" s="65"/>
      <c r="E6" s="66">
        <v>175</v>
      </c>
      <c r="F6" s="67"/>
      <c r="H6" s="87" t="s">
        <v>39</v>
      </c>
      <c r="I6" s="88">
        <v>25</v>
      </c>
      <c r="J6" s="88">
        <v>75</v>
      </c>
      <c r="K6" s="88">
        <v>75</v>
      </c>
      <c r="L6" s="88">
        <v>175</v>
      </c>
    </row>
    <row r="7" spans="1:12" ht="15.75" customHeight="1">
      <c r="A7" s="64">
        <v>22</v>
      </c>
      <c r="B7" s="69" t="s">
        <v>40</v>
      </c>
      <c r="C7" s="71"/>
      <c r="D7" s="65"/>
      <c r="E7" s="66">
        <v>100</v>
      </c>
      <c r="F7" s="67"/>
      <c r="H7" s="87" t="s">
        <v>41</v>
      </c>
      <c r="I7" s="88">
        <v>25</v>
      </c>
      <c r="J7" s="88">
        <v>75</v>
      </c>
      <c r="K7" s="88"/>
      <c r="L7" s="88">
        <v>175</v>
      </c>
    </row>
    <row r="8" spans="1:12" ht="15.75" customHeight="1">
      <c r="A8" s="64"/>
      <c r="B8" s="69"/>
      <c r="C8" s="71"/>
      <c r="D8" s="65"/>
      <c r="E8" s="66"/>
      <c r="F8" s="67"/>
      <c r="H8" s="87" t="s">
        <v>42</v>
      </c>
      <c r="I8" s="88">
        <v>25</v>
      </c>
      <c r="J8" s="88">
        <v>75</v>
      </c>
      <c r="K8" s="88"/>
      <c r="L8" s="88">
        <v>175</v>
      </c>
    </row>
    <row r="9" spans="1:12" ht="15.75" customHeight="1">
      <c r="A9" s="64"/>
      <c r="B9" s="69"/>
      <c r="C9" s="71"/>
      <c r="D9" s="65"/>
      <c r="E9" s="66"/>
      <c r="F9" s="67"/>
      <c r="H9" s="89" t="s">
        <v>43</v>
      </c>
      <c r="I9" s="90">
        <v>25</v>
      </c>
      <c r="J9" s="90">
        <v>75</v>
      </c>
      <c r="K9" s="90"/>
      <c r="L9" s="90">
        <v>175</v>
      </c>
    </row>
    <row r="10" spans="1:12" ht="15.75" customHeight="1">
      <c r="A10" s="64"/>
      <c r="B10" s="69"/>
      <c r="C10" s="71"/>
      <c r="D10" s="65"/>
      <c r="E10" s="66"/>
      <c r="F10" s="67"/>
      <c r="H10" s="72"/>
      <c r="I10" s="72">
        <v>150</v>
      </c>
      <c r="J10" s="72">
        <v>450</v>
      </c>
      <c r="K10" s="72">
        <v>450</v>
      </c>
      <c r="L10" s="72">
        <v>1050</v>
      </c>
    </row>
    <row r="11" spans="1:12" ht="15.75" customHeight="1">
      <c r="A11" s="64"/>
      <c r="B11" s="69"/>
      <c r="C11" s="71"/>
      <c r="D11" s="65"/>
      <c r="E11" s="66"/>
      <c r="F11" s="67"/>
      <c r="H11" s="72" t="s">
        <v>44</v>
      </c>
      <c r="I11" s="72"/>
      <c r="J11" s="72"/>
      <c r="K11" s="72"/>
      <c r="L11" s="72">
        <v>75</v>
      </c>
    </row>
    <row r="12" spans="1:12" ht="15.75" customHeight="1">
      <c r="A12" s="64"/>
      <c r="B12" s="69"/>
      <c r="C12" s="71"/>
      <c r="D12" s="65"/>
      <c r="E12" s="66"/>
      <c r="F12" s="67"/>
      <c r="H12" s="72" t="s">
        <v>45</v>
      </c>
      <c r="I12" s="72"/>
      <c r="J12" s="72"/>
      <c r="K12" s="72"/>
      <c r="L12" s="72">
        <v>25</v>
      </c>
    </row>
    <row r="13" spans="1:12" ht="15.75" customHeight="1">
      <c r="A13" s="64"/>
      <c r="B13" s="69"/>
      <c r="C13" s="71"/>
      <c r="D13" s="65"/>
      <c r="E13" s="66"/>
      <c r="F13" s="67"/>
      <c r="H13" s="72"/>
      <c r="I13" s="72"/>
      <c r="J13" s="72"/>
      <c r="K13" s="72"/>
      <c r="L13" s="72">
        <v>950</v>
      </c>
    </row>
    <row r="14" spans="1:12" ht="15.75" customHeight="1">
      <c r="A14" s="64"/>
      <c r="B14" s="69"/>
      <c r="C14" s="71"/>
      <c r="D14" s="65"/>
      <c r="E14" s="66"/>
      <c r="F14" s="67"/>
      <c r="H14" s="72" t="s">
        <v>46</v>
      </c>
      <c r="I14" s="72"/>
      <c r="J14" s="72"/>
      <c r="K14" s="72"/>
      <c r="L14" s="72"/>
    </row>
    <row r="15" spans="1:12" ht="15.75" customHeight="1">
      <c r="A15" s="64"/>
      <c r="B15" s="69"/>
      <c r="C15" s="71"/>
      <c r="D15" s="65"/>
      <c r="E15" s="66"/>
      <c r="F15" s="67"/>
      <c r="H15" s="72"/>
      <c r="I15" s="72"/>
      <c r="J15" s="72"/>
      <c r="K15" s="72"/>
      <c r="L15" s="72"/>
    </row>
    <row r="16" spans="1:12" ht="15.75" customHeight="1">
      <c r="A16" s="64"/>
      <c r="B16" s="69"/>
      <c r="C16" s="71"/>
      <c r="D16" s="65"/>
      <c r="E16" s="66"/>
      <c r="F16" s="67"/>
    </row>
    <row r="17" spans="1:6" ht="15.75" customHeight="1">
      <c r="A17" s="64"/>
      <c r="B17" s="69"/>
      <c r="C17" s="71"/>
      <c r="D17" s="65"/>
      <c r="E17" s="66"/>
      <c r="F17" s="67"/>
    </row>
    <row r="18" spans="1:6" ht="15.75" customHeight="1">
      <c r="A18" s="64"/>
      <c r="B18" s="69"/>
      <c r="C18" s="71"/>
      <c r="D18" s="65"/>
      <c r="E18" s="66"/>
      <c r="F18" s="67"/>
    </row>
    <row r="19" spans="1:6" ht="15.75" customHeight="1">
      <c r="A19" s="64"/>
      <c r="B19" s="69"/>
      <c r="C19" s="71"/>
      <c r="D19" s="65"/>
      <c r="E19" s="66"/>
      <c r="F19" s="67"/>
    </row>
    <row r="20" spans="1:6" ht="15.75" customHeight="1">
      <c r="A20" s="64"/>
      <c r="B20" s="69"/>
      <c r="C20" s="71"/>
      <c r="D20" s="65"/>
      <c r="E20" s="66"/>
      <c r="F20" s="67"/>
    </row>
    <row r="21" spans="1:6" ht="15.75" customHeight="1">
      <c r="A21" s="64"/>
      <c r="B21" s="69"/>
      <c r="C21" s="71"/>
      <c r="D21" s="65"/>
      <c r="E21" s="66"/>
      <c r="F21" s="67"/>
    </row>
    <row r="22" spans="1:6" ht="15.75" customHeight="1">
      <c r="A22" s="64"/>
      <c r="B22" s="69"/>
      <c r="C22" s="71"/>
      <c r="D22" s="65"/>
      <c r="E22" s="66"/>
      <c r="F22" s="67"/>
    </row>
    <row r="23" spans="1:6" ht="15.75" customHeight="1">
      <c r="A23" s="64"/>
      <c r="B23" s="69"/>
      <c r="C23" s="71"/>
      <c r="D23" s="65"/>
      <c r="E23" s="66"/>
      <c r="F23" s="67"/>
    </row>
    <row r="24" spans="1:6" ht="15.75" customHeight="1">
      <c r="A24" s="64"/>
      <c r="B24" s="69"/>
      <c r="C24" s="71"/>
      <c r="D24" s="65"/>
      <c r="E24" s="66"/>
      <c r="F24" s="67"/>
    </row>
    <row r="25" spans="1:6" ht="15.75" customHeight="1">
      <c r="A25" s="64"/>
      <c r="B25" s="69"/>
      <c r="C25" s="71"/>
      <c r="D25" s="65"/>
      <c r="E25" s="66"/>
      <c r="F25" s="67"/>
    </row>
    <row r="26" spans="1:6" ht="15.75" customHeight="1">
      <c r="A26" s="64"/>
      <c r="B26" s="69"/>
      <c r="C26" s="70"/>
      <c r="D26" s="65"/>
      <c r="E26" s="66"/>
      <c r="F26" s="67"/>
    </row>
    <row r="27" spans="1:6" ht="15.75" customHeight="1">
      <c r="A27" s="64"/>
      <c r="B27" s="69"/>
      <c r="C27" s="70"/>
      <c r="D27" s="65"/>
      <c r="E27" s="66"/>
      <c r="F27" s="67"/>
    </row>
    <row r="28" spans="1:6" ht="15.75" customHeight="1">
      <c r="A28" s="64"/>
      <c r="B28" s="69"/>
      <c r="C28" s="70"/>
      <c r="D28" s="65"/>
      <c r="E28" s="66"/>
      <c r="F28" s="67"/>
    </row>
    <row r="29" spans="1:6" ht="15.75" customHeight="1">
      <c r="A29" s="71"/>
      <c r="B29" s="70"/>
      <c r="C29" s="70"/>
      <c r="D29" s="65"/>
      <c r="E29" s="66"/>
      <c r="F29" s="67"/>
    </row>
    <row r="30" spans="1:6" ht="15.75" customHeight="1">
      <c r="A30" s="64"/>
      <c r="B30" s="69"/>
      <c r="C30" s="70"/>
      <c r="D30" s="65"/>
      <c r="E30" s="66"/>
      <c r="F30" s="67"/>
    </row>
    <row r="31" spans="1:6" ht="15.75" customHeight="1">
      <c r="A31" s="64"/>
      <c r="B31" s="69"/>
      <c r="C31" s="70"/>
      <c r="D31" s="65"/>
      <c r="E31" s="66"/>
      <c r="F31" s="67"/>
    </row>
    <row r="32" spans="1:6" ht="15.75" customHeight="1">
      <c r="A32" s="64"/>
      <c r="B32" s="69"/>
      <c r="C32" s="70"/>
      <c r="D32" s="65"/>
      <c r="E32" s="66"/>
      <c r="F32" s="67"/>
    </row>
    <row r="33" spans="1:6" ht="15.75" customHeight="1">
      <c r="A33" s="71"/>
      <c r="B33" s="70"/>
      <c r="C33" s="70"/>
      <c r="D33" s="65"/>
      <c r="E33" s="66"/>
      <c r="F33" s="67"/>
    </row>
    <row r="34" spans="1:6" ht="15.75" customHeight="1">
      <c r="A34" s="64"/>
      <c r="B34" s="69"/>
      <c r="C34" s="70"/>
      <c r="D34" s="65"/>
      <c r="E34" s="66"/>
      <c r="F34" s="67"/>
    </row>
    <row r="35" spans="1:6" ht="15.75" customHeight="1">
      <c r="A35" s="64"/>
      <c r="B35" s="69"/>
      <c r="C35" s="70"/>
      <c r="D35" s="65"/>
      <c r="E35" s="66"/>
      <c r="F35" s="67"/>
    </row>
    <row r="36" spans="1:6" ht="15.75" customHeight="1">
      <c r="A36" s="64"/>
      <c r="B36" s="69"/>
      <c r="C36" s="70"/>
      <c r="D36" s="65"/>
      <c r="E36" s="66"/>
      <c r="F36" s="67"/>
    </row>
    <row r="37" spans="1:6" ht="15.75" customHeight="1">
      <c r="A37" s="64"/>
      <c r="B37" s="69"/>
      <c r="C37" s="70"/>
      <c r="D37" s="65"/>
      <c r="E37" s="66"/>
      <c r="F37" s="67"/>
    </row>
    <row r="38" spans="1:6" ht="15.75" customHeight="1">
      <c r="A38" s="64"/>
      <c r="B38" s="69"/>
      <c r="C38" s="70"/>
      <c r="D38" s="65"/>
      <c r="E38" s="66"/>
      <c r="F38" s="67"/>
    </row>
    <row r="39" spans="1:6" ht="15.75" customHeight="1">
      <c r="A39" s="64"/>
      <c r="B39" s="69"/>
      <c r="C39" s="70"/>
      <c r="D39" s="65"/>
      <c r="E39" s="66"/>
      <c r="F39" s="67"/>
    </row>
    <row r="40" spans="1:6" ht="15.75" customHeight="1">
      <c r="A40" s="64"/>
      <c r="B40" s="69"/>
      <c r="C40" s="70"/>
      <c r="D40" s="65"/>
      <c r="E40" s="66"/>
      <c r="F40" s="67"/>
    </row>
    <row r="41" spans="1:6" ht="15.75" customHeight="1">
      <c r="A41" s="64"/>
      <c r="B41" s="69"/>
      <c r="C41" s="70"/>
      <c r="D41" s="65"/>
      <c r="E41" s="66"/>
      <c r="F41" s="67"/>
    </row>
    <row r="42" spans="1:6" ht="15.75" customHeight="1">
      <c r="A42" s="64"/>
      <c r="B42" s="69"/>
      <c r="C42" s="70"/>
      <c r="D42" s="65"/>
      <c r="E42" s="66"/>
      <c r="F42" s="67"/>
    </row>
    <row r="43" spans="1:6" ht="15.75" customHeight="1">
      <c r="A43" s="71"/>
      <c r="B43" s="70"/>
      <c r="C43" s="70"/>
      <c r="D43" s="65"/>
      <c r="E43" s="66"/>
      <c r="F43" s="67"/>
    </row>
    <row r="44" spans="1:6" ht="15.75" customHeight="1">
      <c r="A44" s="64"/>
      <c r="B44" s="69"/>
      <c r="C44" s="70"/>
      <c r="D44" s="65"/>
      <c r="E44" s="66"/>
      <c r="F44" s="67"/>
    </row>
    <row r="45" spans="1:6" ht="15.75" customHeight="1">
      <c r="A45" s="64"/>
      <c r="B45" s="69"/>
      <c r="C45" s="70"/>
      <c r="D45" s="65"/>
      <c r="E45" s="66"/>
      <c r="F45" s="67"/>
    </row>
    <row r="46" spans="1:6" ht="15.75" customHeight="1">
      <c r="A46" s="64"/>
      <c r="B46" s="69"/>
      <c r="C46" s="70"/>
      <c r="D46" s="65"/>
      <c r="E46" s="66"/>
      <c r="F46" s="67"/>
    </row>
    <row r="47" spans="1:6" ht="15.75" customHeight="1">
      <c r="A47" s="64"/>
      <c r="B47" s="69"/>
      <c r="C47" s="70"/>
      <c r="D47" s="65"/>
      <c r="E47" s="66"/>
      <c r="F47" s="67"/>
    </row>
    <row r="48" spans="1:6" ht="15.75" customHeight="1">
      <c r="A48" s="64"/>
      <c r="B48" s="69"/>
      <c r="C48" s="70"/>
      <c r="D48" s="65"/>
      <c r="E48" s="66"/>
      <c r="F48" s="67"/>
    </row>
    <row r="49" spans="1:6" ht="15.75" customHeight="1">
      <c r="A49" s="64"/>
      <c r="B49" s="69"/>
      <c r="C49" s="70"/>
      <c r="D49" s="65"/>
      <c r="E49" s="66"/>
      <c r="F49" s="67"/>
    </row>
    <row r="50" spans="1:6" ht="15.75" customHeight="1">
      <c r="A50" s="64"/>
      <c r="B50" s="69"/>
      <c r="C50" s="70"/>
      <c r="D50" s="65"/>
      <c r="E50" s="66"/>
      <c r="F50" s="67"/>
    </row>
    <row r="51" spans="1:6" ht="15.75" customHeight="1">
      <c r="A51" s="64"/>
      <c r="B51" s="69"/>
      <c r="C51" s="70"/>
      <c r="D51" s="65"/>
      <c r="E51" s="66"/>
      <c r="F51" s="67"/>
    </row>
    <row r="52" spans="1:6" ht="15.75" customHeight="1">
      <c r="A52" s="64"/>
      <c r="B52" s="69"/>
      <c r="C52" s="70"/>
      <c r="D52" s="65"/>
      <c r="E52" s="66"/>
      <c r="F52" s="67"/>
    </row>
    <row r="53" spans="1:6" ht="15.75" customHeight="1">
      <c r="A53" s="64"/>
      <c r="B53" s="69"/>
      <c r="C53" s="70"/>
      <c r="D53" s="65"/>
      <c r="E53" s="66"/>
      <c r="F53" s="67"/>
    </row>
    <row r="54" spans="1:6" ht="15.75" customHeight="1">
      <c r="A54" s="64"/>
      <c r="B54" s="69"/>
      <c r="C54" s="70"/>
      <c r="D54" s="65"/>
      <c r="E54" s="66"/>
      <c r="F54" s="67"/>
    </row>
    <row r="55" spans="1:6" ht="15.75" customHeight="1">
      <c r="A55" s="64"/>
      <c r="B55" s="69"/>
      <c r="C55" s="70"/>
      <c r="D55" s="65"/>
      <c r="E55" s="66"/>
      <c r="F55" s="67"/>
    </row>
    <row r="56" spans="1:6" ht="15.75" customHeight="1">
      <c r="A56" s="64"/>
      <c r="B56" s="69"/>
      <c r="C56" s="70"/>
      <c r="D56" s="65"/>
      <c r="E56" s="66"/>
      <c r="F56" s="67"/>
    </row>
    <row r="57" spans="1:6" ht="15.75" customHeight="1">
      <c r="A57" s="64"/>
      <c r="B57" s="69"/>
      <c r="C57" s="70"/>
      <c r="D57" s="65"/>
      <c r="E57" s="66"/>
      <c r="F57" s="67"/>
    </row>
    <row r="58" spans="1:6" ht="15.75" customHeight="1">
      <c r="A58" s="64"/>
      <c r="B58" s="69"/>
      <c r="C58" s="70"/>
      <c r="D58" s="65"/>
      <c r="E58" s="66"/>
      <c r="F58" s="67"/>
    </row>
    <row r="59" spans="1:6" ht="15.75" customHeight="1">
      <c r="A59" s="64"/>
      <c r="B59" s="69"/>
      <c r="C59" s="70"/>
      <c r="D59" s="65"/>
      <c r="E59" s="66"/>
      <c r="F59" s="67"/>
    </row>
    <row r="60" spans="1:6" ht="15.75" customHeight="1">
      <c r="A60" s="64"/>
      <c r="B60" s="69"/>
      <c r="C60" s="70"/>
      <c r="D60" s="65"/>
      <c r="E60" s="66"/>
      <c r="F60" s="67"/>
    </row>
    <row r="61" spans="1:6" ht="15.75" customHeight="1">
      <c r="A61" s="64"/>
      <c r="B61" s="69"/>
      <c r="C61" s="70"/>
      <c r="D61" s="65"/>
      <c r="E61" s="66"/>
      <c r="F61" s="67"/>
    </row>
    <row r="62" spans="1:6" ht="15.75" customHeight="1">
      <c r="A62" s="64"/>
      <c r="B62" s="69"/>
      <c r="C62" s="70"/>
      <c r="D62" s="65"/>
      <c r="E62" s="66"/>
      <c r="F62" s="67"/>
    </row>
    <row r="63" spans="1:6" ht="15.75" customHeight="1">
      <c r="A63" s="64"/>
      <c r="B63" s="69"/>
      <c r="C63" s="70"/>
      <c r="D63" s="65"/>
      <c r="E63" s="66"/>
      <c r="F63" s="67"/>
    </row>
    <row r="64" spans="1:6" ht="15.75" customHeight="1">
      <c r="A64" s="64"/>
      <c r="B64" s="69"/>
      <c r="C64" s="70"/>
      <c r="D64" s="65"/>
      <c r="E64" s="66"/>
      <c r="F64" s="67"/>
    </row>
    <row r="65" spans="1:6" ht="15.75" customHeight="1">
      <c r="A65" s="64"/>
      <c r="B65" s="69"/>
      <c r="C65" s="70"/>
      <c r="D65" s="65"/>
      <c r="E65" s="66"/>
      <c r="F65" s="67"/>
    </row>
    <row r="66" spans="1:6" ht="15.75" customHeight="1">
      <c r="A66" s="64"/>
      <c r="B66" s="69"/>
      <c r="C66" s="70"/>
      <c r="D66" s="65"/>
      <c r="E66" s="66"/>
      <c r="F66" s="67"/>
    </row>
    <row r="67" spans="1:6" ht="15.75" customHeight="1">
      <c r="A67" s="64"/>
      <c r="B67" s="69"/>
      <c r="C67" s="70"/>
      <c r="D67" s="65"/>
      <c r="E67" s="66"/>
      <c r="F67" s="67"/>
    </row>
    <row r="68" spans="1:6">
      <c r="A68" s="72"/>
      <c r="B68" s="72"/>
      <c r="C68" s="73"/>
      <c r="D68" s="74"/>
      <c r="E68" s="74"/>
      <c r="F68" s="74"/>
    </row>
    <row r="69" spans="1:6">
      <c r="A69" s="72"/>
      <c r="B69" s="72"/>
      <c r="C69" s="73"/>
      <c r="D69" s="74"/>
      <c r="E69" s="74"/>
      <c r="F69" s="74"/>
    </row>
    <row r="70" spans="1:6">
      <c r="A70" s="72"/>
      <c r="B70" s="72"/>
      <c r="C70" s="73"/>
      <c r="D70" s="74"/>
      <c r="E70" s="74"/>
      <c r="F70" s="74"/>
    </row>
    <row r="71" spans="1:6">
      <c r="A71" s="72"/>
      <c r="B71" s="72"/>
      <c r="C71" s="73"/>
      <c r="D71" s="74"/>
      <c r="E71" s="74"/>
      <c r="F71" s="74"/>
    </row>
    <row r="72" spans="1:6">
      <c r="A72" s="72"/>
      <c r="B72" s="72"/>
      <c r="C72" s="73"/>
      <c r="D72" s="74"/>
      <c r="E72" s="74"/>
      <c r="F72" s="74"/>
    </row>
    <row r="73" spans="1:6">
      <c r="A73" s="72"/>
      <c r="B73" s="72"/>
      <c r="C73" s="73"/>
      <c r="D73" s="74"/>
      <c r="E73" s="74"/>
      <c r="F73" s="74"/>
    </row>
    <row r="74" spans="1:6">
      <c r="A74" s="72"/>
      <c r="B74" s="72"/>
      <c r="C74" s="73"/>
      <c r="D74" s="74"/>
      <c r="E74" s="74"/>
      <c r="F74" s="74"/>
    </row>
    <row r="75" spans="1:6">
      <c r="A75" s="72"/>
      <c r="B75" s="72"/>
      <c r="C75" s="73"/>
      <c r="D75" s="74"/>
      <c r="E75" s="74"/>
      <c r="F75" s="74"/>
    </row>
    <row r="76" spans="1:6">
      <c r="A76" s="75"/>
      <c r="B76" s="75"/>
      <c r="C76" s="76"/>
      <c r="D76" s="77"/>
      <c r="E76" s="77"/>
      <c r="F76" s="77"/>
    </row>
    <row r="77" spans="1:6">
      <c r="A77" s="72"/>
      <c r="B77" s="72"/>
      <c r="C77" s="73"/>
      <c r="D77" s="74"/>
      <c r="E77" s="74"/>
      <c r="F77" s="74"/>
    </row>
    <row r="78" spans="1:6">
      <c r="A78" s="72"/>
      <c r="B78" s="72"/>
      <c r="C78" s="73"/>
      <c r="D78" s="74"/>
      <c r="E78" s="74"/>
      <c r="F78" s="74"/>
    </row>
    <row r="79" spans="1:6">
      <c r="A79" s="72"/>
      <c r="B79" s="72"/>
      <c r="C79" s="73"/>
      <c r="D79" s="74"/>
      <c r="E79" s="74"/>
      <c r="F79" s="74"/>
    </row>
    <row r="80" spans="1:6">
      <c r="A80" s="72"/>
      <c r="B80" s="72"/>
      <c r="C80" s="73"/>
      <c r="D80" s="74"/>
      <c r="E80" s="74"/>
      <c r="F80" s="74"/>
    </row>
    <row r="81" spans="1:6">
      <c r="A81" s="72"/>
      <c r="B81" s="72"/>
      <c r="C81" s="73"/>
      <c r="D81" s="74"/>
      <c r="E81" s="74"/>
      <c r="F81" s="74"/>
    </row>
    <row r="82" spans="1:6">
      <c r="A82" s="72"/>
      <c r="B82" s="72"/>
      <c r="C82" s="73"/>
      <c r="D82" s="74"/>
      <c r="E82" s="74"/>
      <c r="F82" s="74"/>
    </row>
    <row r="83" spans="1:6">
      <c r="A83" s="72"/>
      <c r="B83" s="72"/>
      <c r="C83" s="73"/>
      <c r="D83" s="74"/>
      <c r="E83" s="74"/>
      <c r="F83" s="74"/>
    </row>
    <row r="84" spans="1:6">
      <c r="A84" s="72"/>
      <c r="B84" s="72"/>
      <c r="C84" s="73"/>
      <c r="D84" s="74"/>
      <c r="E84" s="74"/>
      <c r="F84" s="74"/>
    </row>
    <row r="85" spans="1:6">
      <c r="A85" s="72"/>
      <c r="B85" s="72"/>
      <c r="C85" s="73"/>
      <c r="D85" s="74"/>
      <c r="E85" s="74"/>
      <c r="F85" s="74"/>
    </row>
    <row r="86" spans="1:6">
      <c r="A86" s="72"/>
      <c r="B86" s="72"/>
      <c r="C86" s="73"/>
      <c r="D86" s="74"/>
      <c r="E86" s="74"/>
      <c r="F86" s="74"/>
    </row>
    <row r="87" spans="1:6">
      <c r="A87" s="72"/>
      <c r="B87" s="72"/>
      <c r="C87" s="73"/>
      <c r="D87" s="74"/>
      <c r="E87" s="74"/>
      <c r="F87" s="74"/>
    </row>
    <row r="88" spans="1:6">
      <c r="A88" s="72"/>
      <c r="B88" s="72"/>
      <c r="C88" s="73"/>
      <c r="D88" s="74"/>
      <c r="E88" s="74"/>
      <c r="F88" s="74"/>
    </row>
    <row r="89" spans="1:6">
      <c r="A89" s="72"/>
      <c r="B89" s="72"/>
      <c r="C89" s="73"/>
      <c r="D89" s="74"/>
      <c r="E89" s="74"/>
      <c r="F89" s="74"/>
    </row>
    <row r="90" spans="1:6">
      <c r="C90" s="78"/>
    </row>
    <row r="91" spans="1:6">
      <c r="C91" s="78"/>
    </row>
    <row r="92" spans="1:6">
      <c r="C92" s="78"/>
    </row>
    <row r="93" spans="1:6">
      <c r="C93" s="78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Leake, Katherine (MAB)</dc:creator>
  <cp:keywords/>
  <dc:description/>
  <cp:lastModifiedBy>Sasha Sonahar</cp:lastModifiedBy>
  <cp:revision/>
  <dcterms:created xsi:type="dcterms:W3CDTF">2024-02-02T12:30:30Z</dcterms:created>
  <dcterms:modified xsi:type="dcterms:W3CDTF">2024-04-28T17:42:09Z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00a43b-c655-4f79-90aa-84891d8d7bdb_Enabled">
    <vt:lpwstr>true</vt:lpwstr>
  </property>
  <property fmtid="{D5CDD505-2E9C-101B-9397-08002B2CF9AE}" pid="3" name="MSIP_Label_aa00a43b-c655-4f79-90aa-84891d8d7bdb_SetDate">
    <vt:lpwstr>2024-02-02T12:30:46Z</vt:lpwstr>
  </property>
  <property fmtid="{D5CDD505-2E9C-101B-9397-08002B2CF9AE}" pid="4" name="MSIP_Label_aa00a43b-c655-4f79-90aa-84891d8d7bdb_Method">
    <vt:lpwstr>Standard</vt:lpwstr>
  </property>
  <property fmtid="{D5CDD505-2E9C-101B-9397-08002B2CF9AE}" pid="5" name="MSIP_Label_aa00a43b-c655-4f79-90aa-84891d8d7bdb_Name">
    <vt:lpwstr>Restricted</vt:lpwstr>
  </property>
  <property fmtid="{D5CDD505-2E9C-101B-9397-08002B2CF9AE}" pid="6" name="MSIP_Label_aa00a43b-c655-4f79-90aa-84891d8d7bdb_SiteId">
    <vt:lpwstr>4a601900-8645-4ece-9cb2-c20ef4fe032b</vt:lpwstr>
  </property>
  <property fmtid="{D5CDD505-2E9C-101B-9397-08002B2CF9AE}" pid="7" name="MSIP_Label_aa00a43b-c655-4f79-90aa-84891d8d7bdb_ActionId">
    <vt:lpwstr>e90c8ea4-559e-4f7a-88bc-c370d85ffacd</vt:lpwstr>
  </property>
  <property fmtid="{D5CDD505-2E9C-101B-9397-08002B2CF9AE}" pid="8" name="MSIP_Label_aa00a43b-c655-4f79-90aa-84891d8d7bdb_ContentBits">
    <vt:lpwstr>2</vt:lpwstr>
  </property>
</Properties>
</file>